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Vartotojas\OneDrive - Skuodo šiluma UAB\Darbalaukis\KAINA\INTERNETUI\SKELBIMUI\2025\Kaina\"/>
    </mc:Choice>
  </mc:AlternateContent>
  <xr:revisionPtr revIDLastSave="0" documentId="8_{A165206D-C0D3-49DC-8667-5C936E8B3A97}" xr6:coauthVersionLast="47" xr6:coauthVersionMax="47" xr10:uidLastSave="{00000000-0000-0000-0000-000000000000}"/>
  <bookViews>
    <workbookView xWindow="28680" yWindow="-120" windowWidth="29040" windowHeight="15840" activeTab="2" xr2:uid="{00000000-000D-0000-FFFF-FFFF00000000}"/>
  </bookViews>
  <sheets>
    <sheet name="Forma 2" sheetId="2" r:id="rId1"/>
    <sheet name="Forma 3" sheetId="3" r:id="rId2"/>
    <sheet name="Forma 1" sheetId="4" r:id="rId3"/>
  </sheets>
  <definedNames>
    <definedName name="SIS012_D_Faktas" localSheetId="0">'Forma 2'!$E$8</definedName>
    <definedName name="SIS012_D_Faktas">'Forma 2'!$E$8</definedName>
    <definedName name="SIS012_D_GalutineKarstoVandens" localSheetId="0">'Forma 2'!$B$21</definedName>
    <definedName name="SIS012_D_GalutineKarstoVandens">'Forma 2'!$B$21</definedName>
    <definedName name="SIS012_D_GalutineKarstoVandens2" localSheetId="0">'Forma 2'!$B$22</definedName>
    <definedName name="SIS012_D_GalutineKarstoVandens2">'Forma 2'!$B$22</definedName>
    <definedName name="SIS012_D_GeriamojoVandensPardavimo" localSheetId="0">'Forma 2'!$B$16</definedName>
    <definedName name="SIS012_D_GeriamojoVandensPardavimo">'Forma 2'!$B$16</definedName>
    <definedName name="SIS012_D_GeriamojoVandensTiekimo" localSheetId="0">'Forma 2'!$B$15</definedName>
    <definedName name="SIS012_D_GeriamojoVandensTiekimo">'Forma 2'!$B$15</definedName>
    <definedName name="SIS012_D_KarstoVandensKainos" localSheetId="0">'Forma 2'!$B$11</definedName>
    <definedName name="SIS012_D_KarstoVandensKainos">'Forma 2'!$B$11</definedName>
    <definedName name="SIS012_D_KarstoVandensKainos2" localSheetId="0">'Forma 2'!$B$12</definedName>
    <definedName name="SIS012_D_KarstoVandensKainos2">'Forma 2'!$B$12</definedName>
    <definedName name="SIS012_D_KarstoVandensKainos2formule" localSheetId="0">'Forma 2'!$B$13</definedName>
    <definedName name="SIS012_D_KarstoVandensKainos2formule">'Forma 2'!$B$13</definedName>
    <definedName name="SIS012_D_MatoVnt" localSheetId="0">'Forma 2'!$C$8</definedName>
    <definedName name="SIS012_D_MatoVnt">'Forma 2'!$C$8</definedName>
    <definedName name="SIS012_D_NutarimasArUkio" localSheetId="0">'Forma 2'!$B$23</definedName>
    <definedName name="SIS012_D_NutarimasArUkio">'Forma 2'!$B$23</definedName>
    <definedName name="SIS012_D_PAPILDOMADEDAMOJI" localSheetId="0">'Forma 2'!$B$17</definedName>
    <definedName name="SIS012_D_PAPILDOMADEDAMOJI">'Forma 2'!$B$17</definedName>
    <definedName name="SIS012_D_PapildomaDedamojiDel" localSheetId="0">'Forma 2'!$B$18</definedName>
    <definedName name="SIS012_D_PapildomaDedamojiDel">'Forma 2'!$B$18</definedName>
    <definedName name="SIS012_D_PapildomaDedamojiDel2" localSheetId="0">'Forma 2'!$B$19</definedName>
    <definedName name="SIS012_D_PapildomaDedamojiDel2">'Forma 2'!$B$19</definedName>
    <definedName name="SIS012_D_PapildomaDedamojiDel3" localSheetId="0">'Forma 2'!$B$20</definedName>
    <definedName name="SIS012_D_PapildomaDedamojiDel3">'Forma 2'!$B$20</definedName>
    <definedName name="SIS012_D_Rodiklis" localSheetId="0">'Forma 2'!$D$8</definedName>
    <definedName name="SIS012_D_Rodiklis">'Forma 2'!$D$8</definedName>
    <definedName name="SIS012_D_SilumosKainaNaudojama" localSheetId="0">'Forma 2'!$B$14</definedName>
    <definedName name="SIS012_D_SilumosKainaNaudojama">'Forma 2'!$B$14</definedName>
    <definedName name="SIS012_F_GalutineKarstoVandens2Faktas" localSheetId="0">'Forma 2'!$E$22</definedName>
    <definedName name="SIS012_F_GalutineKarstoVandens2Faktas">'Forma 2'!$E$22</definedName>
    <definedName name="SIS012_F_GalutineKarstoVandensFaktas" localSheetId="0">'Forma 2'!$E$21</definedName>
    <definedName name="SIS012_F_GalutineKarstoVandensFaktas">'Forma 2'!$E$21</definedName>
    <definedName name="SIS012_F_GeriamojoVandensPardavimoFaktas" localSheetId="0">'Forma 2'!$E$16</definedName>
    <definedName name="SIS012_F_GeriamojoVandensPardavimoFaktas">'Forma 2'!$E$16</definedName>
    <definedName name="SIS012_F_GeriamojoVandensTiekimoFaktas" localSheetId="0">'Forma 2'!$E$15</definedName>
    <definedName name="SIS012_F_GeriamojoVandensTiekimoFaktas">'Forma 2'!$E$15</definedName>
    <definedName name="SIS012_F_GeriamojoVandensTiekimoRodiklis" localSheetId="0">'Forma 2'!$D$15</definedName>
    <definedName name="SIS012_F_GeriamojoVandensTiekimoRodiklis">'Forma 2'!$D$15</definedName>
    <definedName name="SIS012_F_KarstoVandensKainos2Faktas" localSheetId="0">'Forma 2'!$E$12</definedName>
    <definedName name="SIS012_F_KarstoVandensKainos2Faktas">'Forma 2'!$E$12</definedName>
    <definedName name="SIS012_F_KarstoVandensKainos2formuleRodiklis" localSheetId="0">'Forma 2'!$D$13</definedName>
    <definedName name="SIS012_F_KarstoVandensKainos2formuleRodiklis">'Forma 2'!$D$13</definedName>
    <definedName name="SIS012_F_KarstoVandensKainos2Rodiklis" localSheetId="0">'Forma 2'!$D$12</definedName>
    <definedName name="SIS012_F_KarstoVandensKainos2Rodiklis">'Forma 2'!$D$12</definedName>
    <definedName name="SIS012_F_KarstoVandensKainosFaktas" localSheetId="0">'Forma 2'!$E$11</definedName>
    <definedName name="SIS012_F_KarstoVandensKainosFaktas">'Forma 2'!$E$11</definedName>
    <definedName name="SIS012_F_NutarimasArUkioFaktas" localSheetId="0">'Forma 2'!$E$23</definedName>
    <definedName name="SIS012_F_NutarimasArUkioFaktas">'Forma 2'!$E$23</definedName>
    <definedName name="SIS012_F_NutarimasArUkioMatoVnt" localSheetId="0">'Forma 2'!$C$23</definedName>
    <definedName name="SIS012_F_NutarimasArUkioMatoVnt">'Forma 2'!$C$23</definedName>
    <definedName name="SIS012_F_NutarimasArUkioRodiklis" localSheetId="0">'Forma 2'!$D$23</definedName>
    <definedName name="SIS012_F_NutarimasArUkioRodiklis">'Forma 2'!$D$23</definedName>
    <definedName name="SIS012_F_PapildomaDedamojiDel2Faktas" localSheetId="0">'Forma 2'!$E$19</definedName>
    <definedName name="SIS012_F_PapildomaDedamojiDel2Faktas">'Forma 2'!$E$19</definedName>
    <definedName name="SIS012_F_PapildomaDedamojiDel2Rodiklis" localSheetId="0">'Forma 2'!$D$19</definedName>
    <definedName name="SIS012_F_PapildomaDedamojiDel2Rodiklis">'Forma 2'!$D$19</definedName>
    <definedName name="SIS012_F_PapildomaDedamojiDel3Faktas" localSheetId="0">'Forma 2'!$E$20</definedName>
    <definedName name="SIS012_F_PapildomaDedamojiDel3Faktas">'Forma 2'!$E$20</definedName>
    <definedName name="SIS012_F_PapildomaDedamojiDel3Rodiklis" localSheetId="0">'Forma 2'!$D$20</definedName>
    <definedName name="SIS012_F_PapildomaDedamojiDel3Rodiklis">'Forma 2'!$D$20</definedName>
    <definedName name="SIS012_F_PapildomaDedamojiDelFaktas" localSheetId="0">'Forma 2'!$E$18</definedName>
    <definedName name="SIS012_F_PapildomaDedamojiDelFaktas">'Forma 2'!$E$18</definedName>
    <definedName name="SIS012_F_PapildomaDedamojiDelRodiklis" localSheetId="0">'Forma 2'!$D$18</definedName>
    <definedName name="SIS012_F_PapildomaDedamojiDelRodiklis">'Forma 2'!$D$18</definedName>
    <definedName name="SIS012_F_PAPILDOMADEDAMOJIFaktas" localSheetId="0">'Forma 2'!$E$17</definedName>
    <definedName name="SIS012_F_PAPILDOMADEDAMOJIFaktas">'Forma 2'!$E$17</definedName>
    <definedName name="SIS012_F_SilumosKainaNaudojamaFaktas" localSheetId="0">'Forma 2'!$E$14</definedName>
    <definedName name="SIS012_F_SilumosKainaNaudojamaFaktas">'Forma 2'!$E$14</definedName>
    <definedName name="SIS012b_D_Faktas" localSheetId="1">'Forma 3'!$E$8</definedName>
    <definedName name="SIS012b_D_Faktas">'Forma 3'!$E$8</definedName>
    <definedName name="SIS012b_D_GalutineKarstoVandens" localSheetId="1">'Forma 3'!$B$21</definedName>
    <definedName name="SIS012b_D_GalutineKarstoVandens">'Forma 3'!$B$21</definedName>
    <definedName name="SIS012b_D_GalutineKarstoVandens2" localSheetId="1">'Forma 3'!$B$22</definedName>
    <definedName name="SIS012b_D_GalutineKarstoVandens2">'Forma 3'!$B$22</definedName>
    <definedName name="SIS012b_D_GeriamojoVandensPardavimo" localSheetId="1">'Forma 3'!$B$16</definedName>
    <definedName name="SIS012b_D_GeriamojoVandensPardavimo">'Forma 3'!$B$16</definedName>
    <definedName name="SIS012b_D_GeriamojoVandensTiekimo" localSheetId="1">'Forma 3'!$B$15</definedName>
    <definedName name="SIS012b_D_GeriamojoVandensTiekimo">'Forma 3'!$B$15</definedName>
    <definedName name="SIS012b_D_KarstoVandensKainos" localSheetId="1">'Forma 3'!$B$11</definedName>
    <definedName name="SIS012b_D_KarstoVandensKainos">'Forma 3'!$B$11</definedName>
    <definedName name="SIS012b_D_KarstoVandensKainos2" localSheetId="1">'Forma 3'!$B$12</definedName>
    <definedName name="SIS012b_D_KarstoVandensKainos2">'Forma 3'!$B$12</definedName>
    <definedName name="SIS012b_D_KarstoVandensKainos2formule" localSheetId="1">'Forma 3'!$B$13</definedName>
    <definedName name="SIS012b_D_KarstoVandensKainos2formule">'Forma 3'!$B$13</definedName>
    <definedName name="SIS012b_D_MatoVnt" localSheetId="1">'Forma 3'!$C$8</definedName>
    <definedName name="SIS012b_D_MatoVnt">'Forma 3'!$C$8</definedName>
    <definedName name="SIS012b_D_NutarimasArUkio" localSheetId="1">'Forma 3'!$B$23</definedName>
    <definedName name="SIS012b_D_NutarimasArUkio">'Forma 3'!$B$23</definedName>
    <definedName name="SIS012b_D_PAPILDOMADEDAMOJI" localSheetId="1">'Forma 3'!$B$17</definedName>
    <definedName name="SIS012b_D_PAPILDOMADEDAMOJI">'Forma 3'!$B$17</definedName>
    <definedName name="SIS012b_D_PapildomaDedamojiDel" localSheetId="1">'Forma 3'!$B$18</definedName>
    <definedName name="SIS012b_D_PapildomaDedamojiDel">'Forma 3'!$B$18</definedName>
    <definedName name="SIS012b_D_PapildomaDedamojiDel2" localSheetId="1">'Forma 3'!$B$19</definedName>
    <definedName name="SIS012b_D_PapildomaDedamojiDel2">'Forma 3'!$B$19</definedName>
    <definedName name="SIS012b_D_PapildomaDedamojiDel3" localSheetId="1">'Forma 3'!$B$20</definedName>
    <definedName name="SIS012b_D_PapildomaDedamojiDel3">'Forma 3'!$B$20</definedName>
    <definedName name="SIS012b_D_Rodiklis" localSheetId="1">'Forma 3'!$D$8</definedName>
    <definedName name="SIS012b_D_Rodiklis">'Forma 3'!$D$8</definedName>
    <definedName name="SIS012b_D_SilumosKainaNaudojama" localSheetId="1">'Forma 3'!$B$14</definedName>
    <definedName name="SIS012b_D_SilumosKainaNaudojama">'Forma 3'!$B$14</definedName>
    <definedName name="SIS012b_F_GalutineKarstoVandens2Faktas" localSheetId="1">'Forma 3'!$E$22</definedName>
    <definedName name="SIS012b_F_GalutineKarstoVandens2Faktas">'Forma 3'!$E$22</definedName>
    <definedName name="SIS012b_F_GalutineKarstoVandensFaktas" localSheetId="1">'Forma 3'!$E$21</definedName>
    <definedName name="SIS012b_F_GalutineKarstoVandensFaktas">'Forma 3'!$E$21</definedName>
    <definedName name="SIS012b_F_GeriamojoVandensPardavimoFaktas" localSheetId="1">'Forma 3'!$E$16</definedName>
    <definedName name="SIS012b_F_GeriamojoVandensPardavimoFaktas">'Forma 3'!$E$16</definedName>
    <definedName name="SIS012b_F_GeriamojoVandensTiekimoFaktas" localSheetId="1">'Forma 3'!$E$15</definedName>
    <definedName name="SIS012b_F_GeriamojoVandensTiekimoFaktas">'Forma 3'!$E$15</definedName>
    <definedName name="SIS012b_F_GeriamojoVandensTiekimoRodiklis" localSheetId="1">'Forma 3'!$D$15</definedName>
    <definedName name="SIS012b_F_GeriamojoVandensTiekimoRodiklis">'Forma 3'!$D$15</definedName>
    <definedName name="SIS012b_F_KarstoVandensKainos2Faktas" localSheetId="1">'Forma 3'!$E$12</definedName>
    <definedName name="SIS012b_F_KarstoVandensKainos2Faktas">'Forma 3'!$E$12</definedName>
    <definedName name="SIS012b_F_KarstoVandensKainos2formuleRodiklis" localSheetId="1">'Forma 3'!$D$13</definedName>
    <definedName name="SIS012b_F_KarstoVandensKainos2formuleRodiklis">'Forma 3'!$D$13</definedName>
    <definedName name="SIS012b_F_KarstoVandensKainos2Rodiklis" localSheetId="1">'Forma 3'!$D$12</definedName>
    <definedName name="SIS012b_F_KarstoVandensKainos2Rodiklis">'Forma 3'!$D$12</definedName>
    <definedName name="SIS012b_F_KarstoVandensKainosFaktas" localSheetId="1">'Forma 3'!$E$11</definedName>
    <definedName name="SIS012b_F_KarstoVandensKainosFaktas">'Forma 3'!$E$11</definedName>
    <definedName name="SIS012b_F_NutarimasArUkioFaktas" localSheetId="1">'Forma 3'!$E$23</definedName>
    <definedName name="SIS012b_F_NutarimasArUkioFaktas">'Forma 3'!$E$23</definedName>
    <definedName name="SIS012b_F_NutarimasArUkioMatoVnt" localSheetId="1">'Forma 3'!$C$23</definedName>
    <definedName name="SIS012b_F_NutarimasArUkioMatoVnt">'Forma 3'!$C$23</definedName>
    <definedName name="SIS012b_F_NutarimasArUkioRodiklis" localSheetId="1">'Forma 3'!$D$23</definedName>
    <definedName name="SIS012b_F_NutarimasArUkioRodiklis">'Forma 3'!$D$23</definedName>
    <definedName name="SIS012b_F_PapildomaDedamojiDel2Faktas" localSheetId="1">'Forma 3'!$E$19</definedName>
    <definedName name="SIS012b_F_PapildomaDedamojiDel2Faktas">'Forma 3'!$E$19</definedName>
    <definedName name="SIS012b_F_PapildomaDedamojiDel2Rodiklis" localSheetId="1">'Forma 3'!$D$19</definedName>
    <definedName name="SIS012b_F_PapildomaDedamojiDel2Rodiklis">'Forma 3'!$D$19</definedName>
    <definedName name="SIS012b_F_PapildomaDedamojiDel3Faktas" localSheetId="1">'Forma 3'!$E$20</definedName>
    <definedName name="SIS012b_F_PapildomaDedamojiDel3Faktas">'Forma 3'!$E$20</definedName>
    <definedName name="SIS012b_F_PapildomaDedamojiDel3Rodiklis" localSheetId="1">'Forma 3'!$D$20</definedName>
    <definedName name="SIS012b_F_PapildomaDedamojiDel3Rodiklis">'Forma 3'!$D$20</definedName>
    <definedName name="SIS012b_F_PapildomaDedamojiDelFaktas" localSheetId="1">'Forma 3'!$E$18</definedName>
    <definedName name="SIS012b_F_PapildomaDedamojiDelFaktas">'Forma 3'!$E$18</definedName>
    <definedName name="SIS012b_F_PapildomaDedamojiDelRodiklis" localSheetId="1">'Forma 3'!$D$18</definedName>
    <definedName name="SIS012b_F_PapildomaDedamojiDelRodiklis">'Forma 3'!$D$18</definedName>
    <definedName name="SIS012b_F_PAPILDOMADEDAMOJIFaktas" localSheetId="1">'Forma 3'!$E$17</definedName>
    <definedName name="SIS012b_F_PAPILDOMADEDAMOJIFaktas">'Forma 3'!$E$17</definedName>
    <definedName name="SIS012b_F_SilumosKainaNaudojamaFaktas" localSheetId="1">'Forma 3'!$E$14</definedName>
    <definedName name="SIS012b_F_SilumosKainaNaudojamaFaktas">'Forma 3'!$E$14</definedName>
    <definedName name="SIS072_D_Apskaiciuotasi1" localSheetId="2">'Forma 1'!$B$76</definedName>
    <definedName name="SIS072_D_Apskaiciuotasi1">'Forma 1'!$B$76</definedName>
    <definedName name="SIS072_D_Galutinesilumo1" localSheetId="2">'Forma 1'!$B$78</definedName>
    <definedName name="SIS072_D_Galutinesilumo1">'Forma 1'!$B$78</definedName>
    <definedName name="SIS072_D_Galutinesilumo2" localSheetId="2">'Forma 1'!$B$79</definedName>
    <definedName name="SIS072_D_Galutinesilumo2">'Forma 1'!$B$79</definedName>
    <definedName name="SIS072_D_Gamtinesdujos1" localSheetId="2">'Forma 1'!$B$17</definedName>
    <definedName name="SIS072_D_Gamtinesdujos1">'Forma 1'!$B$17</definedName>
    <definedName name="SIS072_D_Gamtiniudujuku1" localSheetId="2">'Forma 1'!$B$18</definedName>
    <definedName name="SIS072_D_Gamtiniudujuku1">'Forma 1'!$B$18</definedName>
    <definedName name="SIS072_D_Gamtiniudujuku2" localSheetId="2">'Forma 1'!$B$19</definedName>
    <definedName name="SIS072_D_Gamtiniudujuku2">'Forma 1'!$B$19</definedName>
    <definedName name="SIS072_D_Kainos1" localSheetId="2">'Forma 1'!$E$9</definedName>
    <definedName name="SIS072_D_Kainos1">'Forma 1'!$E$9</definedName>
    <definedName name="SIS072_D_Kintamojikaino1" localSheetId="2">'Forma 1'!$B$53</definedName>
    <definedName name="SIS072_D_Kintamojikaino1">'Forma 1'!$B$53</definedName>
    <definedName name="SIS072_D_Kintamojikaino2" localSheetId="2">'Forma 1'!$B$61</definedName>
    <definedName name="SIS072_D_Kintamojikaino2">'Forma 1'!$B$61</definedName>
    <definedName name="SIS072_D_Kurorusisivard1" localSheetId="2">'Forma 1'!$B$47</definedName>
    <definedName name="SIS072_D_Kurorusisivard1">'Forma 1'!$B$47</definedName>
    <definedName name="SIS072_D_Kurorusisivard2" localSheetId="2">'Forma 1'!$B$48</definedName>
    <definedName name="SIS072_D_Kurorusisivard2">'Forma 1'!$B$48</definedName>
    <definedName name="SIS072_D_Kurorusisivard3" localSheetId="2">'Forma 1'!$B$49</definedName>
    <definedName name="SIS072_D_Kurorusisivard3">'Forma 1'!$B$49</definedName>
    <definedName name="SIS072_D_Matovnt1" localSheetId="2">'Forma 1'!$C$9</definedName>
    <definedName name="SIS072_D_Matovnt1">'Forma 1'!$C$9</definedName>
    <definedName name="SIS072_D_Mazmeninioapta1" localSheetId="2">'Forma 1'!$B$62</definedName>
    <definedName name="SIS072_D_Mazmeninioapta1">'Forma 1'!$B$62</definedName>
    <definedName name="SIS072_D_Mazmeninioapta2" localSheetId="2">'Forma 1'!$B$63</definedName>
    <definedName name="SIS072_D_Mazmeninioapta2">'Forma 1'!$B$63</definedName>
    <definedName name="SIS072_D_Mazmeninioapta3" localSheetId="2">'Forma 1'!$B$64</definedName>
    <definedName name="SIS072_D_Mazmeninioapta3">'Forma 1'!$B$64</definedName>
    <definedName name="SIS072_D_Nenurodytakuro1" localSheetId="2">'Forma 1'!$B$21</definedName>
    <definedName name="SIS072_D_Nenurodytakuro1">'Forma 1'!$B$21</definedName>
    <definedName name="SIS072_D_Nenurodytakuro10" localSheetId="2">'Forma 1'!$B$34</definedName>
    <definedName name="SIS072_D_Nenurodytakuro10">'Forma 1'!$B$34</definedName>
    <definedName name="SIS072_D_Nenurodytakuro11" localSheetId="2">'Forma 1'!$B$36</definedName>
    <definedName name="SIS072_D_Nenurodytakuro11">'Forma 1'!$B$36</definedName>
    <definedName name="SIS072_D_Nenurodytakuro12" localSheetId="2">'Forma 1'!$B$37</definedName>
    <definedName name="SIS072_D_Nenurodytakuro12">'Forma 1'!$B$37</definedName>
    <definedName name="SIS072_D_Nenurodytakuro13" localSheetId="2">'Forma 1'!$B$39</definedName>
    <definedName name="SIS072_D_Nenurodytakuro13">'Forma 1'!$B$39</definedName>
    <definedName name="SIS072_D_Nenurodytakuro14" localSheetId="2">'Forma 1'!$B$40</definedName>
    <definedName name="SIS072_D_Nenurodytakuro14">'Forma 1'!$B$40</definedName>
    <definedName name="SIS072_D_Nenurodytakuro15" localSheetId="2">'Forma 1'!$B$42</definedName>
    <definedName name="SIS072_D_Nenurodytakuro15">'Forma 1'!$B$42</definedName>
    <definedName name="SIS072_D_Nenurodytakuro16" localSheetId="2">'Forma 1'!$B$43</definedName>
    <definedName name="SIS072_D_Nenurodytakuro16">'Forma 1'!$B$43</definedName>
    <definedName name="SIS072_D_Nenurodytakuro17" localSheetId="2">'Forma 1'!$B$45</definedName>
    <definedName name="SIS072_D_Nenurodytakuro17">'Forma 1'!$B$45</definedName>
    <definedName name="SIS072_D_Nenurodytakuro18" localSheetId="2">'Forma 1'!$B$46</definedName>
    <definedName name="SIS072_D_Nenurodytakuro18">'Forma 1'!$B$46</definedName>
    <definedName name="SIS072_D_Nenurodytakuro2" localSheetId="2">'Forma 1'!$B$22</definedName>
    <definedName name="SIS072_D_Nenurodytakuro2">'Forma 1'!$B$22</definedName>
    <definedName name="SIS072_D_Nenurodytakuro3" localSheetId="2">'Forma 1'!$B$24</definedName>
    <definedName name="SIS072_D_Nenurodytakuro3">'Forma 1'!$B$24</definedName>
    <definedName name="SIS072_D_Nenurodytakuro4" localSheetId="2">'Forma 1'!$B$25</definedName>
    <definedName name="SIS072_D_Nenurodytakuro4">'Forma 1'!$B$25</definedName>
    <definedName name="SIS072_D_Nenurodytakuro5" localSheetId="2">'Forma 1'!$B$27</definedName>
    <definedName name="SIS072_D_Nenurodytakuro5">'Forma 1'!$B$27</definedName>
    <definedName name="SIS072_D_Nenurodytakuro6" localSheetId="2">'Forma 1'!$B$28</definedName>
    <definedName name="SIS072_D_Nenurodytakuro6">'Forma 1'!$B$28</definedName>
    <definedName name="SIS072_D_Nenurodytakuro7" localSheetId="2">'Forma 1'!$B$30</definedName>
    <definedName name="SIS072_D_Nenurodytakuro7">'Forma 1'!$B$30</definedName>
    <definedName name="SIS072_D_Nenurodytakuro8" localSheetId="2">'Forma 1'!$B$31</definedName>
    <definedName name="SIS072_D_Nenurodytakuro8">'Forma 1'!$B$31</definedName>
    <definedName name="SIS072_D_Nenurodytakuro9" localSheetId="2">'Forma 1'!$B$33</definedName>
    <definedName name="SIS072_D_Nenurodytakuro9">'Forma 1'!$B$33</definedName>
    <definedName name="SIS072_D_Nepadengtusana1" localSheetId="2">'Forma 1'!$B$65</definedName>
    <definedName name="SIS072_D_Nepadengtusana1">'Forma 1'!$B$65</definedName>
    <definedName name="SIS072_D_Papildomadedam1" localSheetId="2">'Forma 1'!$B$66</definedName>
    <definedName name="SIS072_D_Papildomadedam1">'Forma 1'!$B$66</definedName>
    <definedName name="SIS072_D_Papildomadedam10" localSheetId="2">'Forma 1'!$B$75</definedName>
    <definedName name="SIS072_D_Papildomadedam10">'Forma 1'!$B$75</definedName>
    <definedName name="SIS072_D_Papildomadedam2" localSheetId="2">'Forma 1'!$B$67</definedName>
    <definedName name="SIS072_D_Papildomadedam2">'Forma 1'!$B$67</definedName>
    <definedName name="SIS072_D_Papildomadedam3" localSheetId="2">'Forma 1'!$B$68</definedName>
    <definedName name="SIS072_D_Papildomadedam3">'Forma 1'!$B$68</definedName>
    <definedName name="SIS072_D_Papildomadedam4" localSheetId="2">'Forma 1'!$B$69</definedName>
    <definedName name="SIS072_D_Papildomadedam4">'Forma 1'!$B$69</definedName>
    <definedName name="SIS072_D_Papildomadedam5" localSheetId="2">'Forma 1'!$B$70</definedName>
    <definedName name="SIS072_D_Papildomadedam5">'Forma 1'!$B$70</definedName>
    <definedName name="SIS072_D_Papildomadedam6" localSheetId="2">'Forma 1'!$B$71</definedName>
    <definedName name="SIS072_D_Papildomadedam6">'Forma 1'!$B$71</definedName>
    <definedName name="SIS072_D_Papildomadedam7" localSheetId="2">'Forma 1'!$B$72</definedName>
    <definedName name="SIS072_D_Papildomadedam7">'Forma 1'!$B$72</definedName>
    <definedName name="SIS072_D_Papildomadedam8" localSheetId="2">'Forma 1'!$B$73</definedName>
    <definedName name="SIS072_D_Papildomadedam8">'Forma 1'!$B$73</definedName>
    <definedName name="SIS072_D_Papildomadedam9" localSheetId="2">'Forma 1'!$B$74</definedName>
    <definedName name="SIS072_D_Papildomadedam9">'Forma 1'!$B$74</definedName>
    <definedName name="SIS072_D_Pastoviojikain1" localSheetId="2">'Forma 1'!$B$52</definedName>
    <definedName name="SIS072_D_Pastoviojikain1">'Forma 1'!$B$52</definedName>
    <definedName name="SIS072_D_Pastoviojikain2" localSheetId="2">'Forma 1'!$B$60</definedName>
    <definedName name="SIS072_D_Pastoviojikain2">'Forma 1'!$B$60</definedName>
    <definedName name="SIS072_D_Praejusimenesi1" localSheetId="2">'Forma 1'!$B$80</definedName>
    <definedName name="SIS072_D_Praejusimenesi1">'Forma 1'!$B$80</definedName>
    <definedName name="SIS072_D_Praejusimenesi2" localSheetId="2">'Forma 1'!$B$81</definedName>
    <definedName name="SIS072_D_Praejusimenesi2">'Forma 1'!$B$81</definedName>
    <definedName name="SIS072_D_Praejusimenesi3" localSheetId="2">'Forma 1'!$B$89</definedName>
    <definedName name="SIS072_D_Praejusimenesi3">'Forma 1'!$B$89</definedName>
    <definedName name="SIS072_D_Prasomepasirin1" localSheetId="2">'Forma 1'!$B$20</definedName>
    <definedName name="SIS072_D_Prasomepasirin1">'Forma 1'!$B$20</definedName>
    <definedName name="SIS072_D_Prasomepasirin2" localSheetId="2">'Forma 1'!$B$23</definedName>
    <definedName name="SIS072_D_Prasomepasirin2">'Forma 1'!$B$23</definedName>
    <definedName name="SIS072_D_Prasomepasirin3" localSheetId="2">'Forma 1'!$B$26</definedName>
    <definedName name="SIS072_D_Prasomepasirin3">'Forma 1'!$B$26</definedName>
    <definedName name="SIS072_D_Prasomepasirin4" localSheetId="2">'Forma 1'!$B$29</definedName>
    <definedName name="SIS072_D_Prasomepasirin4">'Forma 1'!$B$29</definedName>
    <definedName name="SIS072_D_Prasomepasirin5" localSheetId="2">'Forma 1'!$B$32</definedName>
    <definedName name="SIS072_D_Prasomepasirin5">'Forma 1'!$B$32</definedName>
    <definedName name="SIS072_D_Prasomepasirin6" localSheetId="2">'Forma 1'!$B$35</definedName>
    <definedName name="SIS072_D_Prasomepasirin6">'Forma 1'!$B$35</definedName>
    <definedName name="SIS072_D_Prasomepasirin7" localSheetId="2">'Forma 1'!$B$38</definedName>
    <definedName name="SIS072_D_Prasomepasirin7">'Forma 1'!$B$38</definedName>
    <definedName name="SIS072_D_Prasomepasirin8" localSheetId="2">'Forma 1'!$B$41</definedName>
    <definedName name="SIS072_D_Prasomepasirin8">'Forma 1'!$B$41</definedName>
    <definedName name="SIS072_D_Prasomepasirin9" localSheetId="2">'Forma 1'!$B$44</definedName>
    <definedName name="SIS072_D_Prasomepasirin9">'Forma 1'!$B$44</definedName>
    <definedName name="SIS072_D_Rodiklispastaba1" localSheetId="2">'Forma 1'!$D$9</definedName>
    <definedName name="SIS072_D_Rodiklispastaba1">'Forma 1'!$D$9</definedName>
    <definedName name="SIS072_D_Savivaldybeiva1" localSheetId="2">'Forma 1'!$B$82</definedName>
    <definedName name="SIS072_D_Savivaldybeiva1">'Forma 1'!$B$82</definedName>
    <definedName name="SIS072_D_Savivaldybeiva10" localSheetId="2">'Forma 1'!$B$92</definedName>
    <definedName name="SIS072_D_Savivaldybeiva10">'Forma 1'!$B$92</definedName>
    <definedName name="SIS072_D_Savivaldybeiva11" localSheetId="2">'Forma 1'!$B$93</definedName>
    <definedName name="SIS072_D_Savivaldybeiva11">'Forma 1'!$B$93</definedName>
    <definedName name="SIS072_D_Savivaldybeiva12" localSheetId="2">'Forma 1'!$B$94</definedName>
    <definedName name="SIS072_D_Savivaldybeiva12">'Forma 1'!$B$94</definedName>
    <definedName name="SIS072_D_Savivaldybeiva13" localSheetId="2">'Forma 1'!$B$95</definedName>
    <definedName name="SIS072_D_Savivaldybeiva13">'Forma 1'!$B$95</definedName>
    <definedName name="SIS072_D_Savivaldybeiva14" localSheetId="2">'Forma 1'!$B$96</definedName>
    <definedName name="SIS072_D_Savivaldybeiva14">'Forma 1'!$B$96</definedName>
    <definedName name="SIS072_D_Savivaldybeiva2" localSheetId="2">'Forma 1'!$B$83</definedName>
    <definedName name="SIS072_D_Savivaldybeiva2">'Forma 1'!$B$83</definedName>
    <definedName name="SIS072_D_Savivaldybeiva3" localSheetId="2">'Forma 1'!$B$84</definedName>
    <definedName name="SIS072_D_Savivaldybeiva3">'Forma 1'!$B$84</definedName>
    <definedName name="SIS072_D_Savivaldybeiva4" localSheetId="2">'Forma 1'!$B$85</definedName>
    <definedName name="SIS072_D_Savivaldybeiva4">'Forma 1'!$B$85</definedName>
    <definedName name="SIS072_D_Savivaldybeiva5" localSheetId="2">'Forma 1'!$B$86</definedName>
    <definedName name="SIS072_D_Savivaldybeiva5">'Forma 1'!$B$86</definedName>
    <definedName name="SIS072_D_Savivaldybeiva6" localSheetId="2">'Forma 1'!$B$87</definedName>
    <definedName name="SIS072_D_Savivaldybeiva6">'Forma 1'!$B$87</definedName>
    <definedName name="SIS072_D_Savivaldybeiva7" localSheetId="2">'Forma 1'!$B$88</definedName>
    <definedName name="SIS072_D_Savivaldybeiva7">'Forma 1'!$B$88</definedName>
    <definedName name="SIS072_D_Savivaldybeiva8" localSheetId="2">'Forma 1'!$B$90</definedName>
    <definedName name="SIS072_D_Savivaldybeiva8">'Forma 1'!$B$90</definedName>
    <definedName name="SIS072_D_Savivaldybeiva9" localSheetId="2">'Forma 1'!$B$91</definedName>
    <definedName name="SIS072_D_Savivaldybeiva9">'Forma 1'!$B$91</definedName>
    <definedName name="SIS072_D_Silumosisigiji1" localSheetId="2">'Forma 1'!$B$50</definedName>
    <definedName name="SIS072_D_Silumosisigiji1">'Forma 1'!$B$50</definedName>
    <definedName name="SIS072_D_Silumosperdavi1" localSheetId="2">'Forma 1'!$B$54</definedName>
    <definedName name="SIS072_D_Silumosperdavi1">'Forma 1'!$B$54</definedName>
    <definedName name="SIS072_D_Silumosperdavi2" localSheetId="2">'Forma 1'!$B$55</definedName>
    <definedName name="SIS072_D_Silumosperdavi2">'Forma 1'!$B$55</definedName>
    <definedName name="SIS072_D_Silumosperdavi3" localSheetId="2">'Forma 1'!$B$59</definedName>
    <definedName name="SIS072_D_Silumosperdavi3">'Forma 1'!$B$59</definedName>
    <definedName name="SIS072_D_Silumosprodukt1" localSheetId="2">'Forma 1'!$B$11</definedName>
    <definedName name="SIS072_D_Silumosprodukt1">'Forma 1'!$B$11</definedName>
    <definedName name="SIS072_D_Silumosprodukt2" localSheetId="2">'Forma 1'!$B$12</definedName>
    <definedName name="SIS072_D_Silumosprodukt2">'Forma 1'!$B$12</definedName>
    <definedName name="SIS072_D_Silumosprodukt3" localSheetId="2">'Forma 1'!$B$51</definedName>
    <definedName name="SIS072_D_Silumosprodukt3">'Forma 1'!$B$51</definedName>
    <definedName name="SIS072_D_Sprendimasnuta1" localSheetId="2">'Forma 1'!$B$97</definedName>
    <definedName name="SIS072_D_Sprendimasnuta1">'Forma 1'!$B$97</definedName>
    <definedName name="SIS072_D_Subsidijosdydis1" localSheetId="2">'Forma 1'!$B$77</definedName>
    <definedName name="SIS072_D_Subsidijosdydis1">'Forma 1'!$B$77</definedName>
    <definedName name="SIS072_D_Vidutinesverti1" localSheetId="2">'Forma 1'!$B$16</definedName>
    <definedName name="SIS072_D_Vidutinesverti1">'Forma 1'!$B$16</definedName>
    <definedName name="SIS072_D_Vienanareskain1" localSheetId="2">'Forma 1'!$B$13</definedName>
    <definedName name="SIS072_D_Vienanareskain1">'Forma 1'!$B$13</definedName>
    <definedName name="SIS072_D_Vienanareskain2" localSheetId="2">'Forma 1'!$B$14</definedName>
    <definedName name="SIS072_D_Vienanareskain2">'Forma 1'!$B$14</definedName>
    <definedName name="SIS072_D_Vienanareskain2Formule" localSheetId="2">'Forma 1'!$B$15</definedName>
    <definedName name="SIS072_D_Vienanareskain2Formule">'Forma 1'!$B$15</definedName>
    <definedName name="SIS072_D_Vienanaressilu1" localSheetId="2">'Forma 1'!$B$56</definedName>
    <definedName name="SIS072_D_Vienanaressilu1">'Forma 1'!$B$56</definedName>
    <definedName name="SIS072_D_Vienanaressilu2" localSheetId="2">'Forma 1'!$B$57</definedName>
    <definedName name="SIS072_D_Vienanaressilu2">'Forma 1'!$B$57</definedName>
    <definedName name="SIS072_D_Vienanaressilu2Formule" localSheetId="2">'Forma 1'!$B$58</definedName>
    <definedName name="SIS072_D_Vienanaressilu2Formule">'Forma 1'!$B$58</definedName>
    <definedName name="SIS072_F_Apskaiciuotasi1Kainos1" localSheetId="2">'Forma 1'!$E$76</definedName>
    <definedName name="SIS072_F_Apskaiciuotasi1Kainos1">'Forma 1'!$E$76</definedName>
    <definedName name="SIS072_F_Galutinesilumo1Kainos1" localSheetId="2">'Forma 1'!$E$78</definedName>
    <definedName name="SIS072_F_Galutinesilumo1Kainos1">'Forma 1'!$E$78</definedName>
    <definedName name="SIS072_F_Galutinesilumo2Kainos1" localSheetId="2">'Forma 1'!$E$79</definedName>
    <definedName name="SIS072_F_Galutinesilumo2Kainos1">'Forma 1'!$E$79</definedName>
    <definedName name="SIS072_F_Gamtiniudujuku1Kainos1" localSheetId="2">'Forma 1'!$E$18</definedName>
    <definedName name="SIS072_F_Gamtiniudujuku1Kainos1">'Forma 1'!$E$18</definedName>
    <definedName name="SIS072_F_Gamtiniudujuku1Rodiklispastaba1" localSheetId="2">'Forma 1'!$D$18</definedName>
    <definedName name="SIS072_F_Gamtiniudujuku1Rodiklispastaba1">'Forma 1'!$D$18</definedName>
    <definedName name="SIS072_F_Gamtiniudujuku2Kainos1" localSheetId="2">'Forma 1'!$E$19</definedName>
    <definedName name="SIS072_F_Gamtiniudujuku2Kainos1">'Forma 1'!$E$19</definedName>
    <definedName name="SIS072_F_Gamtiniudujuku2Rodiklispastaba1" localSheetId="2">'Forma 1'!$D$19</definedName>
    <definedName name="SIS072_F_Gamtiniudujuku2Rodiklispastaba1">'Forma 1'!$D$19</definedName>
    <definedName name="SIS072_F_Kintamojikaino1Kainos1" localSheetId="2">'Forma 1'!$E$53</definedName>
    <definedName name="SIS072_F_Kintamojikaino1Kainos1">'Forma 1'!$E$53</definedName>
    <definedName name="SIS072_F_Kintamojikaino2Kainos1" localSheetId="2">'Forma 1'!$E$61</definedName>
    <definedName name="SIS072_F_Kintamojikaino2Kainos1">'Forma 1'!$E$61</definedName>
    <definedName name="SIS072_F_Kurorusisivard2Kainos1" localSheetId="2">'Forma 1'!$E$48</definedName>
    <definedName name="SIS072_F_Kurorusisivard2Kainos1">'Forma 1'!$E$48</definedName>
    <definedName name="SIS072_F_Kurorusisivard2Rodiklispastaba1" localSheetId="2">'Forma 1'!$D$48</definedName>
    <definedName name="SIS072_F_Kurorusisivard2Rodiklispastaba1">'Forma 1'!$D$48</definedName>
    <definedName name="SIS072_F_Kurorusisivard3Kainos1" localSheetId="2">'Forma 1'!$E$49</definedName>
    <definedName name="SIS072_F_Kurorusisivard3Kainos1">'Forma 1'!$E$49</definedName>
    <definedName name="SIS072_F_Kurorusisivard3Rodiklispastaba1" localSheetId="2">'Forma 1'!$D$49</definedName>
    <definedName name="SIS072_F_Kurorusisivard3Rodiklispastaba1">'Forma 1'!$D$49</definedName>
    <definedName name="SIS072_F_Mazmeninioapta2Kainos1" localSheetId="2">'Forma 1'!$E$63</definedName>
    <definedName name="SIS072_F_Mazmeninioapta2Kainos1">'Forma 1'!$E$63</definedName>
    <definedName name="SIS072_F_Mazmeninioapta3Kainos1" localSheetId="2">'Forma 1'!$E$64</definedName>
    <definedName name="SIS072_F_Mazmeninioapta3Kainos1">'Forma 1'!$E$64</definedName>
    <definedName name="SIS072_F_Nenurodytakuro10Kainos1" localSheetId="2">'Forma 1'!$E$34</definedName>
    <definedName name="SIS072_F_Nenurodytakuro10Kainos1">'Forma 1'!$E$34</definedName>
    <definedName name="SIS072_F_Nenurodytakuro10Rodiklispastaba1" localSheetId="2">'Forma 1'!$D$34</definedName>
    <definedName name="SIS072_F_Nenurodytakuro10Rodiklispastaba1">'Forma 1'!$D$34</definedName>
    <definedName name="SIS072_F_Nenurodytakuro11Kainos1" localSheetId="2">'Forma 1'!$E$36</definedName>
    <definedName name="SIS072_F_Nenurodytakuro11Kainos1">'Forma 1'!$E$36</definedName>
    <definedName name="SIS072_F_Nenurodytakuro11Rodiklispastaba1" localSheetId="2">'Forma 1'!$D$36</definedName>
    <definedName name="SIS072_F_Nenurodytakuro11Rodiklispastaba1">'Forma 1'!$D$36</definedName>
    <definedName name="SIS072_F_Nenurodytakuro12Kainos1" localSheetId="2">'Forma 1'!$E$37</definedName>
    <definedName name="SIS072_F_Nenurodytakuro12Kainos1">'Forma 1'!$E$37</definedName>
    <definedName name="SIS072_F_Nenurodytakuro12Rodiklispastaba1" localSheetId="2">'Forma 1'!$D$37</definedName>
    <definedName name="SIS072_F_Nenurodytakuro12Rodiklispastaba1">'Forma 1'!$D$37</definedName>
    <definedName name="SIS072_F_Nenurodytakuro13Kainos1" localSheetId="2">'Forma 1'!$E$39</definedName>
    <definedName name="SIS072_F_Nenurodytakuro13Kainos1">'Forma 1'!$E$39</definedName>
    <definedName name="SIS072_F_Nenurodytakuro13Rodiklispastaba1" localSheetId="2">'Forma 1'!$D$39</definedName>
    <definedName name="SIS072_F_Nenurodytakuro13Rodiklispastaba1">'Forma 1'!$D$39</definedName>
    <definedName name="SIS072_F_Nenurodytakuro14Kainos1" localSheetId="2">'Forma 1'!$E$40</definedName>
    <definedName name="SIS072_F_Nenurodytakuro14Kainos1">'Forma 1'!$E$40</definedName>
    <definedName name="SIS072_F_Nenurodytakuro14Rodiklispastaba1" localSheetId="2">'Forma 1'!$D$40</definedName>
    <definedName name="SIS072_F_Nenurodytakuro14Rodiklispastaba1">'Forma 1'!$D$40</definedName>
    <definedName name="SIS072_F_Nenurodytakuro15Kainos1" localSheetId="2">'Forma 1'!$E$42</definedName>
    <definedName name="SIS072_F_Nenurodytakuro15Kainos1">'Forma 1'!$E$42</definedName>
    <definedName name="SIS072_F_Nenurodytakuro15Rodiklispastaba1" localSheetId="2">'Forma 1'!$D$42</definedName>
    <definedName name="SIS072_F_Nenurodytakuro15Rodiklispastaba1">'Forma 1'!$D$42</definedName>
    <definedName name="SIS072_F_Nenurodytakuro16Kainos1" localSheetId="2">'Forma 1'!$E$43</definedName>
    <definedName name="SIS072_F_Nenurodytakuro16Kainos1">'Forma 1'!$E$43</definedName>
    <definedName name="SIS072_F_Nenurodytakuro16Rodiklispastaba1" localSheetId="2">'Forma 1'!$D$43</definedName>
    <definedName name="SIS072_F_Nenurodytakuro16Rodiklispastaba1">'Forma 1'!$D$43</definedName>
    <definedName name="SIS072_F_Nenurodytakuro17Kainos1" localSheetId="2">'Forma 1'!$E$45</definedName>
    <definedName name="SIS072_F_Nenurodytakuro17Kainos1">'Forma 1'!$E$45</definedName>
    <definedName name="SIS072_F_Nenurodytakuro17Rodiklispastaba1" localSheetId="2">'Forma 1'!$D$45</definedName>
    <definedName name="SIS072_F_Nenurodytakuro17Rodiklispastaba1">'Forma 1'!$D$45</definedName>
    <definedName name="SIS072_F_Nenurodytakuro18Kainos1" localSheetId="2">'Forma 1'!$E$46</definedName>
    <definedName name="SIS072_F_Nenurodytakuro18Kainos1">'Forma 1'!$E$46</definedName>
    <definedName name="SIS072_F_Nenurodytakuro18Rodiklispastaba1" localSheetId="2">'Forma 1'!$D$46</definedName>
    <definedName name="SIS072_F_Nenurodytakuro18Rodiklispastaba1">'Forma 1'!$D$46</definedName>
    <definedName name="SIS072_F_Nenurodytakuro1Kainos1" localSheetId="2">'Forma 1'!$E$21</definedName>
    <definedName name="SIS072_F_Nenurodytakuro1Kainos1">'Forma 1'!$E$21</definedName>
    <definedName name="SIS072_F_Nenurodytakuro1Rodiklispastaba1" localSheetId="2">'Forma 1'!$D$21</definedName>
    <definedName name="SIS072_F_Nenurodytakuro1Rodiklispastaba1">'Forma 1'!$D$21</definedName>
    <definedName name="SIS072_F_Nenurodytakuro2Kainos1" localSheetId="2">'Forma 1'!$E$22</definedName>
    <definedName name="SIS072_F_Nenurodytakuro2Kainos1">'Forma 1'!$E$22</definedName>
    <definedName name="SIS072_F_Nenurodytakuro2Rodiklispastaba1" localSheetId="2">'Forma 1'!$D$22</definedName>
    <definedName name="SIS072_F_Nenurodytakuro2Rodiklispastaba1">'Forma 1'!$D$22</definedName>
    <definedName name="SIS072_F_Nenurodytakuro3Kainos1" localSheetId="2">'Forma 1'!$E$24</definedName>
    <definedName name="SIS072_F_Nenurodytakuro3Kainos1">'Forma 1'!$E$24</definedName>
    <definedName name="SIS072_F_Nenurodytakuro3Rodiklispastaba1" localSheetId="2">'Forma 1'!$D$24</definedName>
    <definedName name="SIS072_F_Nenurodytakuro3Rodiklispastaba1">'Forma 1'!$D$24</definedName>
    <definedName name="SIS072_F_Nenurodytakuro4Kainos1" localSheetId="2">'Forma 1'!$E$25</definedName>
    <definedName name="SIS072_F_Nenurodytakuro4Kainos1">'Forma 1'!$E$25</definedName>
    <definedName name="SIS072_F_Nenurodytakuro4Rodiklispastaba1" localSheetId="2">'Forma 1'!$D$25</definedName>
    <definedName name="SIS072_F_Nenurodytakuro4Rodiklispastaba1">'Forma 1'!$D$25</definedName>
    <definedName name="SIS072_F_Nenurodytakuro5Kainos1" localSheetId="2">'Forma 1'!$E$27</definedName>
    <definedName name="SIS072_F_Nenurodytakuro5Kainos1">'Forma 1'!$E$27</definedName>
    <definedName name="SIS072_F_Nenurodytakuro5Rodiklispastaba1" localSheetId="2">'Forma 1'!$D$27</definedName>
    <definedName name="SIS072_F_Nenurodytakuro5Rodiklispastaba1">'Forma 1'!$D$27</definedName>
    <definedName name="SIS072_F_Nenurodytakuro6Kainos1" localSheetId="2">'Forma 1'!$E$28</definedName>
    <definedName name="SIS072_F_Nenurodytakuro6Kainos1">'Forma 1'!$E$28</definedName>
    <definedName name="SIS072_F_Nenurodytakuro6Rodiklispastaba1" localSheetId="2">'Forma 1'!$D$28</definedName>
    <definedName name="SIS072_F_Nenurodytakuro6Rodiklispastaba1">'Forma 1'!$D$28</definedName>
    <definedName name="SIS072_F_Nenurodytakuro7Kainos1" localSheetId="2">'Forma 1'!$E$30</definedName>
    <definedName name="SIS072_F_Nenurodytakuro7Kainos1">'Forma 1'!$E$30</definedName>
    <definedName name="SIS072_F_Nenurodytakuro7Rodiklispastaba1" localSheetId="2">'Forma 1'!$D$30</definedName>
    <definedName name="SIS072_F_Nenurodytakuro7Rodiklispastaba1">'Forma 1'!$D$30</definedName>
    <definedName name="SIS072_F_Nenurodytakuro8Kainos1" localSheetId="2">'Forma 1'!$E$31</definedName>
    <definedName name="SIS072_F_Nenurodytakuro8Kainos1">'Forma 1'!$E$31</definedName>
    <definedName name="SIS072_F_Nenurodytakuro8Rodiklispastaba1" localSheetId="2">'Forma 1'!$D$31</definedName>
    <definedName name="SIS072_F_Nenurodytakuro8Rodiklispastaba1">'Forma 1'!$D$31</definedName>
    <definedName name="SIS072_F_Nenurodytakuro9Kainos1" localSheetId="2">'Forma 1'!$E$33</definedName>
    <definedName name="SIS072_F_Nenurodytakuro9Kainos1">'Forma 1'!$E$33</definedName>
    <definedName name="SIS072_F_Nenurodytakuro9Rodiklispastaba1" localSheetId="2">'Forma 1'!$D$33</definedName>
    <definedName name="SIS072_F_Nenurodytakuro9Rodiklispastaba1">'Forma 1'!$D$33</definedName>
    <definedName name="SIS072_F_Nepadengtusana1Kainos1" localSheetId="2">'Forma 1'!$E$65</definedName>
    <definedName name="SIS072_F_Nepadengtusana1Kainos1">'Forma 1'!$E$65</definedName>
    <definedName name="SIS072_F_Papildomadedam10Kainos1" localSheetId="2">'Forma 1'!$E$75</definedName>
    <definedName name="SIS072_F_Papildomadedam10Kainos1">'Forma 1'!$E$75</definedName>
    <definedName name="SIS072_F_Papildomadedam10Rodiklispastaba1" localSheetId="2">'Forma 1'!$D$75</definedName>
    <definedName name="SIS072_F_Papildomadedam10Rodiklispastaba1">'Forma 1'!$D$75</definedName>
    <definedName name="SIS072_F_Papildomadedam1Kainos1" localSheetId="2">'Forma 1'!$E$66</definedName>
    <definedName name="SIS072_F_Papildomadedam1Kainos1">'Forma 1'!$E$66</definedName>
    <definedName name="SIS072_F_Papildomadedam1Rodiklispastaba1" localSheetId="2">'Forma 1'!$D$66</definedName>
    <definedName name="SIS072_F_Papildomadedam1Rodiklispastaba1">'Forma 1'!$D$66</definedName>
    <definedName name="SIS072_F_Papildomadedam2Kainos1" localSheetId="2">'Forma 1'!$E$67</definedName>
    <definedName name="SIS072_F_Papildomadedam2Kainos1">'Forma 1'!$E$67</definedName>
    <definedName name="SIS072_F_Papildomadedam2Rodiklispastaba1" localSheetId="2">'Forma 1'!$D$67</definedName>
    <definedName name="SIS072_F_Papildomadedam2Rodiklispastaba1">'Forma 1'!$D$67</definedName>
    <definedName name="SIS072_F_Papildomadedam3Kainos1" localSheetId="2">'Forma 1'!$E$68</definedName>
    <definedName name="SIS072_F_Papildomadedam3Kainos1">'Forma 1'!$E$68</definedName>
    <definedName name="SIS072_F_Papildomadedam3Rodiklispastaba1" localSheetId="2">'Forma 1'!$D$68</definedName>
    <definedName name="SIS072_F_Papildomadedam3Rodiklispastaba1">'Forma 1'!$D$68</definedName>
    <definedName name="SIS072_F_Papildomadedam4Kainos1" localSheetId="2">'Forma 1'!$E$69</definedName>
    <definedName name="SIS072_F_Papildomadedam4Kainos1">'Forma 1'!$E$69</definedName>
    <definedName name="SIS072_F_Papildomadedam4Rodiklispastaba1" localSheetId="2">'Forma 1'!$D$69</definedName>
    <definedName name="SIS072_F_Papildomadedam4Rodiklispastaba1">'Forma 1'!$D$69</definedName>
    <definedName name="SIS072_F_Papildomadedam5Kainos1" localSheetId="2">'Forma 1'!$E$70</definedName>
    <definedName name="SIS072_F_Papildomadedam5Kainos1">'Forma 1'!$E$70</definedName>
    <definedName name="SIS072_F_Papildomadedam5Rodiklispastaba1" localSheetId="2">'Forma 1'!$D$70</definedName>
    <definedName name="SIS072_F_Papildomadedam5Rodiklispastaba1">'Forma 1'!$D$70</definedName>
    <definedName name="SIS072_F_Papildomadedam6Kainos1" localSheetId="2">'Forma 1'!$E$71</definedName>
    <definedName name="SIS072_F_Papildomadedam6Kainos1">'Forma 1'!$E$71</definedName>
    <definedName name="SIS072_F_Papildomadedam6Rodiklispastaba1" localSheetId="2">'Forma 1'!$D$71</definedName>
    <definedName name="SIS072_F_Papildomadedam6Rodiklispastaba1">'Forma 1'!$D$71</definedName>
    <definedName name="SIS072_F_Papildomadedam7Kainos1" localSheetId="2">'Forma 1'!$E$72</definedName>
    <definedName name="SIS072_F_Papildomadedam7Kainos1">'Forma 1'!$E$72</definedName>
    <definedName name="SIS072_F_Papildomadedam7Rodiklispastaba1" localSheetId="2">'Forma 1'!$D$72</definedName>
    <definedName name="SIS072_F_Papildomadedam7Rodiklispastaba1">'Forma 1'!$D$72</definedName>
    <definedName name="SIS072_F_Papildomadedam8Kainos1" localSheetId="2">'Forma 1'!$E$73</definedName>
    <definedName name="SIS072_F_Papildomadedam8Kainos1">'Forma 1'!$E$73</definedName>
    <definedName name="SIS072_F_Papildomadedam8Rodiklispastaba1" localSheetId="2">'Forma 1'!$D$73</definedName>
    <definedName name="SIS072_F_Papildomadedam8Rodiklispastaba1">'Forma 1'!$D$73</definedName>
    <definedName name="SIS072_F_Papildomadedam9Kainos1" localSheetId="2">'Forma 1'!$E$74</definedName>
    <definedName name="SIS072_F_Papildomadedam9Kainos1">'Forma 1'!$E$74</definedName>
    <definedName name="SIS072_F_Papildomadedam9Rodiklispastaba1" localSheetId="2">'Forma 1'!$D$74</definedName>
    <definedName name="SIS072_F_Papildomadedam9Rodiklispastaba1">'Forma 1'!$D$74</definedName>
    <definedName name="SIS072_F_Pastoviojikain1Kainos1" localSheetId="2">'Forma 1'!$E$52</definedName>
    <definedName name="SIS072_F_Pastoviojikain1Kainos1">'Forma 1'!$E$52</definedName>
    <definedName name="SIS072_F_Pastoviojikain2Kainos1" localSheetId="2">'Forma 1'!$E$60</definedName>
    <definedName name="SIS072_F_Pastoviojikain2Kainos1">'Forma 1'!$E$60</definedName>
    <definedName name="SIS072_F_Praejusimenesi1Kainos1" localSheetId="2">'Forma 1'!$E$80</definedName>
    <definedName name="SIS072_F_Praejusimenesi1Kainos1">'Forma 1'!$E$80</definedName>
    <definedName name="SIS072_F_Praejusimenesi1Rodiklispastaba1" localSheetId="2">'Forma 1'!$D$80</definedName>
    <definedName name="SIS072_F_Praejusimenesi1Rodiklispastaba1">'Forma 1'!$D$80</definedName>
    <definedName name="SIS072_F_Praejusimenesi2Kainos1" localSheetId="2">'Forma 1'!$E$81</definedName>
    <definedName name="SIS072_F_Praejusimenesi2Kainos1">'Forma 1'!$E$81</definedName>
    <definedName name="SIS072_F_Praejusimenesi2Rodiklispastaba1" localSheetId="2">'Forma 1'!$D$81</definedName>
    <definedName name="SIS072_F_Praejusimenesi2Rodiklispastaba1">'Forma 1'!$D$81</definedName>
    <definedName name="SIS072_F_Praejusimenesi3Kainos1" localSheetId="2">'Forma 1'!$E$89</definedName>
    <definedName name="SIS072_F_Praejusimenesi3Kainos1">'Forma 1'!$E$89</definedName>
    <definedName name="SIS072_F_Praejusimenesi3Rodiklispastaba1" localSheetId="2">'Forma 1'!$D$89</definedName>
    <definedName name="SIS072_F_Praejusimenesi3Rodiklispastaba1">'Forma 1'!$D$89</definedName>
    <definedName name="SIS072_F_Savivaldybeiva10Kainos1" localSheetId="2">'Forma 1'!$E$92</definedName>
    <definedName name="SIS072_F_Savivaldybeiva10Kainos1">'Forma 1'!$E$92</definedName>
    <definedName name="SIS072_F_Savivaldybeiva10Rodiklispastaba1" localSheetId="2">'Forma 1'!$D$92</definedName>
    <definedName name="SIS072_F_Savivaldybeiva10Rodiklispastaba1">'Forma 1'!$D$92</definedName>
    <definedName name="SIS072_F_Savivaldybeiva11Kainos1" localSheetId="2">'Forma 1'!$E$93</definedName>
    <definedName name="SIS072_F_Savivaldybeiva11Kainos1">'Forma 1'!$E$93</definedName>
    <definedName name="SIS072_F_Savivaldybeiva11Rodiklispastaba1" localSheetId="2">'Forma 1'!$D$93</definedName>
    <definedName name="SIS072_F_Savivaldybeiva11Rodiklispastaba1">'Forma 1'!$D$93</definedName>
    <definedName name="SIS072_F_Savivaldybeiva12Kainos1" localSheetId="2">'Forma 1'!$E$94</definedName>
    <definedName name="SIS072_F_Savivaldybeiva12Kainos1">'Forma 1'!$E$94</definedName>
    <definedName name="SIS072_F_Savivaldybeiva12Rodiklispastaba1" localSheetId="2">'Forma 1'!$D$94</definedName>
    <definedName name="SIS072_F_Savivaldybeiva12Rodiklispastaba1">'Forma 1'!$D$94</definedName>
    <definedName name="SIS072_F_Savivaldybeiva13Kainos1" localSheetId="2">'Forma 1'!$E$95</definedName>
    <definedName name="SIS072_F_Savivaldybeiva13Kainos1">'Forma 1'!$E$95</definedName>
    <definedName name="SIS072_F_Savivaldybeiva13Rodiklispastaba1" localSheetId="2">'Forma 1'!$D$95</definedName>
    <definedName name="SIS072_F_Savivaldybeiva13Rodiklispastaba1">'Forma 1'!$D$95</definedName>
    <definedName name="SIS072_F_Savivaldybeiva14Kainos1" localSheetId="2">'Forma 1'!$E$96</definedName>
    <definedName name="SIS072_F_Savivaldybeiva14Kainos1">'Forma 1'!$E$96</definedName>
    <definedName name="SIS072_F_Savivaldybeiva14Rodiklispastaba1" localSheetId="2">'Forma 1'!$D$96</definedName>
    <definedName name="SIS072_F_Savivaldybeiva14Rodiklispastaba1">'Forma 1'!$D$96</definedName>
    <definedName name="SIS072_F_Savivaldybeiva1Kainos1" localSheetId="2">'Forma 1'!$E$82</definedName>
    <definedName name="SIS072_F_Savivaldybeiva1Kainos1">'Forma 1'!$E$82</definedName>
    <definedName name="SIS072_F_Savivaldybeiva1Rodiklispastaba1" localSheetId="2">'Forma 1'!$D$82</definedName>
    <definedName name="SIS072_F_Savivaldybeiva1Rodiklispastaba1">'Forma 1'!$D$82</definedName>
    <definedName name="SIS072_F_Savivaldybeiva2Kainos1" localSheetId="2">'Forma 1'!$E$83</definedName>
    <definedName name="SIS072_F_Savivaldybeiva2Kainos1">'Forma 1'!$E$83</definedName>
    <definedName name="SIS072_F_Savivaldybeiva2Rodiklispastaba1" localSheetId="2">'Forma 1'!$D$83</definedName>
    <definedName name="SIS072_F_Savivaldybeiva2Rodiklispastaba1">'Forma 1'!$D$83</definedName>
    <definedName name="SIS072_F_Savivaldybeiva3Kainos1" localSheetId="2">'Forma 1'!$E$84</definedName>
    <definedName name="SIS072_F_Savivaldybeiva3Kainos1">'Forma 1'!$E$84</definedName>
    <definedName name="SIS072_F_Savivaldybeiva3Rodiklispastaba1" localSheetId="2">'Forma 1'!$D$84</definedName>
    <definedName name="SIS072_F_Savivaldybeiva3Rodiklispastaba1">'Forma 1'!$D$84</definedName>
    <definedName name="SIS072_F_Savivaldybeiva4Kainos1" localSheetId="2">'Forma 1'!$E$85</definedName>
    <definedName name="SIS072_F_Savivaldybeiva4Kainos1">'Forma 1'!$E$85</definedName>
    <definedName name="SIS072_F_Savivaldybeiva4Rodiklispastaba1" localSheetId="2">'Forma 1'!$D$85</definedName>
    <definedName name="SIS072_F_Savivaldybeiva4Rodiklispastaba1">'Forma 1'!$D$85</definedName>
    <definedName name="SIS072_F_Savivaldybeiva5Kainos1" localSheetId="2">'Forma 1'!$E$86</definedName>
    <definedName name="SIS072_F_Savivaldybeiva5Kainos1">'Forma 1'!$E$86</definedName>
    <definedName name="SIS072_F_Savivaldybeiva5Rodiklispastaba1" localSheetId="2">'Forma 1'!$D$86</definedName>
    <definedName name="SIS072_F_Savivaldybeiva5Rodiklispastaba1">'Forma 1'!$D$86</definedName>
    <definedName name="SIS072_F_Savivaldybeiva6Kainos1" localSheetId="2">'Forma 1'!$E$87</definedName>
    <definedName name="SIS072_F_Savivaldybeiva6Kainos1">'Forma 1'!$E$87</definedName>
    <definedName name="SIS072_F_Savivaldybeiva6Rodiklispastaba1" localSheetId="2">'Forma 1'!$D$87</definedName>
    <definedName name="SIS072_F_Savivaldybeiva6Rodiklispastaba1">'Forma 1'!$D$87</definedName>
    <definedName name="SIS072_F_Savivaldybeiva7Kainos1" localSheetId="2">'Forma 1'!$E$88</definedName>
    <definedName name="SIS072_F_Savivaldybeiva7Kainos1">'Forma 1'!$E$88</definedName>
    <definedName name="SIS072_F_Savivaldybeiva7Rodiklispastaba1" localSheetId="2">'Forma 1'!$D$88</definedName>
    <definedName name="SIS072_F_Savivaldybeiva7Rodiklispastaba1">'Forma 1'!$D$88</definedName>
    <definedName name="SIS072_F_Savivaldybeiva8Kainos1" localSheetId="2">'Forma 1'!$E$90</definedName>
    <definedName name="SIS072_F_Savivaldybeiva8Kainos1">'Forma 1'!$E$90</definedName>
    <definedName name="SIS072_F_Savivaldybeiva8Rodiklispastaba1" localSheetId="2">'Forma 1'!$D$90</definedName>
    <definedName name="SIS072_F_Savivaldybeiva8Rodiklispastaba1">'Forma 1'!$D$90</definedName>
    <definedName name="SIS072_F_Savivaldybeiva9Kainos1" localSheetId="2">'Forma 1'!$E$91</definedName>
    <definedName name="SIS072_F_Savivaldybeiva9Kainos1">'Forma 1'!$E$91</definedName>
    <definedName name="SIS072_F_Savivaldybeiva9Rodiklispastaba1" localSheetId="2">'Forma 1'!$D$91</definedName>
    <definedName name="SIS072_F_Savivaldybeiva9Rodiklispastaba1">'Forma 1'!$D$91</definedName>
    <definedName name="SIS072_F_Silumosisigiji1Kainos1" localSheetId="2">'Forma 1'!$E$50</definedName>
    <definedName name="SIS072_F_Silumosisigiji1Kainos1">'Forma 1'!$E$50</definedName>
    <definedName name="SIS072_F_Silumosperdavi2Kainos1" localSheetId="2">'Forma 1'!$E$55</definedName>
    <definedName name="SIS072_F_Silumosperdavi2Kainos1">'Forma 1'!$E$55</definedName>
    <definedName name="SIS072_F_Silumosprodukt2Kainos1" localSheetId="2">'Forma 1'!$E$12</definedName>
    <definedName name="SIS072_F_Silumosprodukt2Kainos1">'Forma 1'!$E$12</definedName>
    <definedName name="SIS072_F_Sprendimasnuta1Kainos1" localSheetId="2">'Forma 1'!$E$97</definedName>
    <definedName name="SIS072_F_Sprendimasnuta1Kainos1">'Forma 1'!$E$97</definedName>
    <definedName name="SIS072_F_Sprendimasnuta1Matovnt1" localSheetId="2">'Forma 1'!$C$97</definedName>
    <definedName name="SIS072_F_Sprendimasnuta1Matovnt1">'Forma 1'!$C$97</definedName>
    <definedName name="SIS072_F_Sprendimasnuta1Rodiklispastaba1" localSheetId="2">'Forma 1'!$D$97</definedName>
    <definedName name="SIS072_F_Sprendimasnuta1Rodiklispastaba1">'Forma 1'!$D$97</definedName>
    <definedName name="SIS072_F_Subsidijosdydis1Kainos1" localSheetId="2">'Forma 1'!$E$77</definedName>
    <definedName name="SIS072_F_Subsidijosdydis1Kainos1">'Forma 1'!$E$77</definedName>
    <definedName name="SIS072_F_Subsidijosdydis1Rodiklispastaba1" localSheetId="2">'Forma 1'!$D$77</definedName>
    <definedName name="SIS072_F_Subsidijosdydis1Rodiklispastaba1">'Forma 1'!$D$77</definedName>
    <definedName name="SIS072_F_Vidutinesverti1Kainos1" localSheetId="2">'Forma 1'!$E$16</definedName>
    <definedName name="SIS072_F_Vidutinesverti1Kainos1">'Forma 1'!$E$16</definedName>
    <definedName name="SIS072_F_Vidutinesverti1Rodiklispastaba1" localSheetId="2">'Forma 1'!$D$16</definedName>
    <definedName name="SIS072_F_Vidutinesverti1Rodiklispastaba1">'Forma 1'!$D$16</definedName>
    <definedName name="SIS072_F_Vienanareskain1Kainos1" localSheetId="2">'Forma 1'!$E$13</definedName>
    <definedName name="SIS072_F_Vienanareskain1Kainos1">'Forma 1'!$E$13</definedName>
    <definedName name="SIS072_F_Vienanareskain2FormuleKainos1" localSheetId="2">'Forma 1'!$E$15</definedName>
    <definedName name="SIS072_F_Vienanareskain2FormuleKainos1">'Forma 1'!$E$15</definedName>
    <definedName name="SIS072_F_Vienanareskain2FormuleRodiklispastaba1" localSheetId="2">'Forma 1'!$D$15</definedName>
    <definedName name="SIS072_F_Vienanareskain2FormuleRodiklispastaba1">'Forma 1'!$D$15</definedName>
    <definedName name="SIS072_F_Vienanareskain2Kainos1" localSheetId="2">'Forma 1'!$E$14</definedName>
    <definedName name="SIS072_F_Vienanareskain2Kainos1">'Forma 1'!$E$14</definedName>
    <definedName name="SIS072_F_Vienanaressilu1Kainos1" localSheetId="2">'Forma 1'!$E$56</definedName>
    <definedName name="SIS072_F_Vienanaressilu1Kainos1">'Forma 1'!$E$56</definedName>
    <definedName name="SIS072_F_Vienanaressilu2FormuleKainos1" localSheetId="2">'Forma 1'!$E$58</definedName>
    <definedName name="SIS072_F_Vienanaressilu2FormuleKainos1">'Forma 1'!$E$58</definedName>
    <definedName name="SIS072_F_Vienanaressilu2FormuleRodiklispastaba1" localSheetId="2">'Forma 1'!$D$58</definedName>
    <definedName name="SIS072_F_Vienanaressilu2FormuleRodiklispastaba1">'Forma 1'!$D$58</definedName>
    <definedName name="SIS072_F_Vienanaressilu2Kainos1" localSheetId="2">'Forma 1'!$E$57</definedName>
    <definedName name="SIS072_F_Vienanaressilu2Kainos1">'Forma 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4" l="1"/>
  <c r="E81" i="4"/>
  <c r="E65" i="4"/>
  <c r="E61" i="4"/>
  <c r="E55" i="4"/>
  <c r="E53" i="4"/>
  <c r="B49" i="4"/>
  <c r="B48" i="4"/>
  <c r="B46" i="4"/>
  <c r="B45" i="4"/>
  <c r="B43" i="4"/>
  <c r="B42" i="4"/>
  <c r="B40" i="4"/>
  <c r="B39" i="4"/>
  <c r="B37" i="4"/>
  <c r="B36" i="4"/>
  <c r="B34" i="4"/>
  <c r="B33" i="4"/>
  <c r="B31" i="4"/>
  <c r="B30" i="4"/>
  <c r="B28" i="4"/>
  <c r="B27" i="4"/>
  <c r="B25" i="4"/>
  <c r="B24" i="4"/>
  <c r="B22" i="4"/>
  <c r="B21" i="4"/>
  <c r="E16" i="4"/>
  <c r="E12" i="4"/>
  <c r="E76" i="4"/>
  <c r="E78" i="4"/>
  <c r="E79" i="4" s="1"/>
  <c r="E17" i="3"/>
  <c r="E21" i="3"/>
  <c r="E22" i="3"/>
  <c r="E17" i="2"/>
  <c r="E21" i="2"/>
  <c r="E22" i="2"/>
</calcChain>
</file>

<file path=xl/sharedStrings.xml><?xml version="1.0" encoding="utf-8"?>
<sst xmlns="http://schemas.openxmlformats.org/spreadsheetml/2006/main" count="434" uniqueCount="236">
  <si>
    <t>Ūkio subjektas: UAB,,Skuodo šiluma''</t>
  </si>
  <si>
    <t xml:space="preserve">Ataskaitinis laikotarpis:  - </t>
  </si>
  <si>
    <t>Karšto vandens kainos skaičiavimas (kitiems vartotojams)</t>
  </si>
  <si>
    <t>Eil. Nr.</t>
  </si>
  <si>
    <t>Pavadinimas</t>
  </si>
  <si>
    <t>Mato vnt.</t>
  </si>
  <si>
    <t>Rodiklis / pastaba</t>
  </si>
  <si>
    <t>Kainos / kiekiai</t>
  </si>
  <si>
    <t>1.</t>
  </si>
  <si>
    <t>KARŠTO VANDENS KAINOS DEDAMOSIOS:</t>
  </si>
  <si>
    <t>1.1.</t>
  </si>
  <si>
    <t>karšto vandens kainos pastovioji dedamoji</t>
  </si>
  <si>
    <r>
      <t>Eur/m</t>
    </r>
    <r>
      <rPr>
        <vertAlign val="superscript"/>
        <sz val="12"/>
        <color theme="1"/>
        <rFont val="Times New Roman"/>
        <family val="1"/>
        <charset val="186"/>
      </rPr>
      <t>3</t>
    </r>
  </si>
  <si>
    <r>
      <t>T</t>
    </r>
    <r>
      <rPr>
        <vertAlign val="subscript"/>
        <sz val="12"/>
        <color theme="1"/>
        <rFont val="Times New Roman"/>
        <family val="1"/>
        <charset val="186"/>
      </rPr>
      <t xml:space="preserve">kv pd </t>
    </r>
  </si>
  <si>
    <t>1.2.</t>
  </si>
  <si>
    <t>karšto vandens kainos kintamoji dedamoji</t>
  </si>
  <si>
    <t>Tkv kd</t>
  </si>
  <si>
    <t/>
  </si>
  <si>
    <t>formulė</t>
  </si>
  <si>
    <t>(51,0xTš)+(1,0xTgv)+(0,317xTgv.pard.)</t>
  </si>
  <si>
    <t>2.</t>
  </si>
  <si>
    <t>Šilumos kaina, naudojama karšto vandens kainos skaičiavimuose</t>
  </si>
  <si>
    <t>ct/kWh</t>
  </si>
  <si>
    <t>-</t>
  </si>
  <si>
    <t>3.</t>
  </si>
  <si>
    <t>Geriamojo vandens tiekimo ir nuotekų tvarkymo paslaugų kaina</t>
  </si>
  <si>
    <t>VERT  2024-09-27 Nr.03E-1236</t>
  </si>
  <si>
    <t>4.</t>
  </si>
  <si>
    <t>Geriamojo vandens pardavimo kaina</t>
  </si>
  <si>
    <t>Eur/apsk. pr. per mėn.</t>
  </si>
  <si>
    <t>5.</t>
  </si>
  <si>
    <t>PAPILDOMA DEDAMOJI (5.1. + 5.2. + ...)</t>
  </si>
  <si>
    <r>
      <t>Eur/m</t>
    </r>
    <r>
      <rPr>
        <b/>
        <vertAlign val="superscript"/>
        <sz val="12"/>
        <color theme="1"/>
        <rFont val="Times New Roman"/>
        <family val="1"/>
      </rPr>
      <t>3</t>
    </r>
  </si>
  <si>
    <t>5.1.</t>
  </si>
  <si>
    <t>Papildoma dedamoji dėl (įrašyti), nustatyta (įrašyti sprendimo, nutarimo ar ūkio subjekto įstatuose nustatyto dokumento datą ir numerį)</t>
  </si>
  <si>
    <r>
      <t>Eur/m</t>
    </r>
    <r>
      <rPr>
        <vertAlign val="superscript"/>
        <sz val="12"/>
        <color theme="1"/>
        <rFont val="Times New Roman"/>
        <family val="1"/>
      </rPr>
      <t>3</t>
    </r>
  </si>
  <si>
    <t>Taikymo laikotarpis
nuo (įrašyti laikotarpį)
iki (įrašyti laikotarpį)</t>
  </si>
  <si>
    <t>5.2.</t>
  </si>
  <si>
    <t>5.3.</t>
  </si>
  <si>
    <t>6.</t>
  </si>
  <si>
    <t>Galutinė karšto vandens kaina (be PVM)  (1.1. + 1.2. + 5)</t>
  </si>
  <si>
    <r>
      <t>Eur/m</t>
    </r>
    <r>
      <rPr>
        <b/>
        <vertAlign val="superscript"/>
        <sz val="12"/>
        <color theme="1"/>
        <rFont val="Times New Roman"/>
        <family val="1"/>
        <charset val="186"/>
      </rPr>
      <t>3</t>
    </r>
  </si>
  <si>
    <t>7.</t>
  </si>
  <si>
    <t>Galutinė karšto vandens kaina (su PVM)</t>
  </si>
  <si>
    <t>8.</t>
  </si>
  <si>
    <t>Nutarimas ar ūkio subjekto įstatuose nustatytas dokumentas, kuriuo nustatytos karšto vandens kainos dedamosios</t>
  </si>
  <si>
    <t>2024 m. rugsėjo 20 d. VERT nutarimas Nr. 03E-1200</t>
  </si>
  <si>
    <t>Pastabos:</t>
  </si>
  <si>
    <t>1. Žymėjimai, nurodyti 4 stulpelyje, atitinka Karšto vandens kainų nustatymo metodikos, patvirtintos Tarybos 2009 m. liepos 21 d. nutarimu Nr. O3-106, nustatytus žymėjimus.</t>
  </si>
  <si>
    <t>2. 4 stulpelio 1.2. eil. įrašoma karšto vandens kainos kintamosios dedamosios formulė, nustatyta reguliuojančios institucijos nutarimu ar ūkio subjekto įstatuose nustatytu dokumentu.</t>
  </si>
  <si>
    <t>3. 4 stulpelio 3 eil. nurodomas institucijos nutarimas, sprendimas ar ūkio subjekto įstatuose nustatytas dokumentas, kuriuo nustatytos geriamojo vandens tiekimo, nuotekų tvarkymo paslaugų ir pardavimo kainos.</t>
  </si>
  <si>
    <t>Karšto vandens kainos skaičiavimas (vartotojams daugiabučiuose namuose)</t>
  </si>
  <si>
    <t>(51,00xTš)+(1,0xTgv)+(0,317xTgv.pard.)</t>
  </si>
  <si>
    <t>VERT 2024-09-27 nutarimas Nr. 03E-1236</t>
  </si>
  <si>
    <t>Šilumos kainos skaičiavimas (I)</t>
  </si>
  <si>
    <t>Energetikos, geriamojo vandens tiekimo ir nuotekų tvarkymo, paviršinių nuotekų tvarkymo įmonių informacijos teikimo taisyklių 22 priedas</t>
  </si>
  <si>
    <t>Kainos</t>
  </si>
  <si>
    <t>Kuro rūšys:</t>
  </si>
  <si>
    <t>Kuro rūšies linksnis:</t>
  </si>
  <si>
    <t>Mėnesiai:</t>
  </si>
  <si>
    <t>Mazutas</t>
  </si>
  <si>
    <t>Mazuto</t>
  </si>
  <si>
    <t>Sausis</t>
  </si>
  <si>
    <t>ŠILUMOS (PRODUKTO) GAMYBOS (ĮSIGIJIMO) KAINOS DEDAMOSIOS</t>
  </si>
  <si>
    <t>Medienos skiedros</t>
  </si>
  <si>
    <t>Medienos skiedrų</t>
  </si>
  <si>
    <t>Vasaris</t>
  </si>
  <si>
    <t>Šilumos (produkto) gamybos (įsigijimo) vienanarė kaina (kainos dedamosios) (1.1.1 + 1.1.2)</t>
  </si>
  <si>
    <r>
      <t>T</t>
    </r>
    <r>
      <rPr>
        <vertAlign val="subscript"/>
        <sz val="12"/>
        <color rgb="FF000000"/>
        <rFont val="Times New Roman"/>
        <family val="1"/>
      </rPr>
      <t xml:space="preserve">H </t>
    </r>
    <r>
      <rPr>
        <sz val="12"/>
        <color rgb="FF000000"/>
        <rFont val="Times New Roman"/>
        <family val="1"/>
      </rPr>
      <t>= T</t>
    </r>
    <r>
      <rPr>
        <vertAlign val="subscript"/>
        <sz val="12"/>
        <color rgb="FF000000"/>
        <rFont val="Times New Roman"/>
        <family val="1"/>
      </rPr>
      <t>H, PD</t>
    </r>
    <r>
      <rPr>
        <sz val="12"/>
        <color rgb="FF000000"/>
        <rFont val="Times New Roman"/>
        <family val="1"/>
      </rPr>
      <t xml:space="preserve"> + T</t>
    </r>
    <r>
      <rPr>
        <vertAlign val="subscript"/>
        <sz val="12"/>
        <color rgb="FF000000"/>
        <rFont val="Times New Roman"/>
        <family val="1"/>
      </rPr>
      <t>H, KD</t>
    </r>
  </si>
  <si>
    <t>Medienos kilmės biokuras (pjuvenos, drožlės, biokuro mišinys ir kt.)</t>
  </si>
  <si>
    <t>Medienos kilmės biokuro (pjuvenos, drožlės, biokuro mišinys ir kt.)</t>
  </si>
  <si>
    <t>Kovas</t>
  </si>
  <si>
    <t>1.1.1.</t>
  </si>
  <si>
    <t>vienanarės kainos pastovioji dedamoji</t>
  </si>
  <si>
    <r>
      <t>T</t>
    </r>
    <r>
      <rPr>
        <vertAlign val="subscript"/>
        <sz val="12"/>
        <color rgb="FF000000"/>
        <rFont val="Times New Roman"/>
        <family val="1"/>
      </rPr>
      <t>H, PD</t>
    </r>
  </si>
  <si>
    <t>Malkinė mediena</t>
  </si>
  <si>
    <t>Malkinės medienos</t>
  </si>
  <si>
    <t>Balandis</t>
  </si>
  <si>
    <t>1.1.2</t>
  </si>
  <si>
    <t>vienanarės kainos kintamoji dedamoji</t>
  </si>
  <si>
    <r>
      <t>T</t>
    </r>
    <r>
      <rPr>
        <vertAlign val="subscript"/>
        <sz val="12"/>
        <color rgb="FF000000"/>
        <rFont val="Times New Roman"/>
        <family val="1"/>
      </rPr>
      <t>H, KD</t>
    </r>
  </si>
  <si>
    <t>Medienos briketai</t>
  </si>
  <si>
    <t>Medienos briketų</t>
  </si>
  <si>
    <t>Gegužė</t>
  </si>
  <si>
    <t>2899+(15831xpF+88795xpE+73xpw/14621318xQH</t>
  </si>
  <si>
    <t>Medienos granulės</t>
  </si>
  <si>
    <t>Medienos granulių</t>
  </si>
  <si>
    <t>Birželis</t>
  </si>
  <si>
    <t>1.1.3.</t>
  </si>
  <si>
    <t>Vidutinė svertinė kuro kaina, taikoma šilumos kainos skaičiavime</t>
  </si>
  <si>
    <t>Eur/MWh</t>
  </si>
  <si>
    <t>Skalūnų alyva</t>
  </si>
  <si>
    <t>Skalūnų alyvos</t>
  </si>
  <si>
    <t>Liepa</t>
  </si>
  <si>
    <t>1.1.3.1.</t>
  </si>
  <si>
    <t>Gamtinės dujos</t>
  </si>
  <si>
    <t>Dyzelinas</t>
  </si>
  <si>
    <t>Dyzelino</t>
  </si>
  <si>
    <t>Rugpjūtis</t>
  </si>
  <si>
    <t>1.1.3.1.1.</t>
  </si>
  <si>
    <t>Gamtinių dujų kuro kaina, taikoma šilumos kainos skaičiavimuose</t>
  </si>
  <si>
    <t>Suskystintos dujos</t>
  </si>
  <si>
    <t>Suskystintų dujų</t>
  </si>
  <si>
    <t>Rugsėjis</t>
  </si>
  <si>
    <t>1.1.3.1.2.</t>
  </si>
  <si>
    <t>Gamtinių dujų  kuro kiekis, taikomas šilumos kainos skaičiavime</t>
  </si>
  <si>
    <t xml:space="preserve">MWh </t>
  </si>
  <si>
    <t>Akmens anglis</t>
  </si>
  <si>
    <t>Akmens anglies</t>
  </si>
  <si>
    <t>Spalis</t>
  </si>
  <si>
    <t>1.1.3.2.</t>
  </si>
  <si>
    <t>Biodujos</t>
  </si>
  <si>
    <t>Biodujų</t>
  </si>
  <si>
    <t>Lapkritis</t>
  </si>
  <si>
    <t xml:space="preserve">Eur/MWh </t>
  </si>
  <si>
    <t>Planuojama realizuoti balandžio mėn. kuro kaina</t>
  </si>
  <si>
    <t>Šiaudai (įskaitant grūdų išvalas)</t>
  </si>
  <si>
    <t>Šiaudų (įskaitant grūdų išvalas)</t>
  </si>
  <si>
    <t>Gruodis</t>
  </si>
  <si>
    <t>1.1.3.2.2.</t>
  </si>
  <si>
    <t>Durpės</t>
  </si>
  <si>
    <t>Durpių</t>
  </si>
  <si>
    <t>1.1.3.3.</t>
  </si>
  <si>
    <t>1.1.3.3.1.</t>
  </si>
  <si>
    <t>Planuojamo realizuoti balandžio mėn. kuro kaina</t>
  </si>
  <si>
    <t>1.1.3.3.2.</t>
  </si>
  <si>
    <t>1.1.3.4.</t>
  </si>
  <si>
    <t>Prašome pasirinktį kuro rūšį</t>
  </si>
  <si>
    <t>1.1.3.4.1.</t>
  </si>
  <si>
    <t>1.1.3.4.2.</t>
  </si>
  <si>
    <t>1.1.3.5.</t>
  </si>
  <si>
    <t>1.1.3.5.1.</t>
  </si>
  <si>
    <t>1.1.3.5.2.</t>
  </si>
  <si>
    <t>1.1.3.6.</t>
  </si>
  <si>
    <t>1.1.3.6.1.</t>
  </si>
  <si>
    <t>1.1.3.6.2.</t>
  </si>
  <si>
    <t>1.1.3.7.</t>
  </si>
  <si>
    <t>1.1.3.7.1.</t>
  </si>
  <si>
    <t>1.1.3.7.2.</t>
  </si>
  <si>
    <t>1.1.3.8.</t>
  </si>
  <si>
    <t>1.1.3.8.1.</t>
  </si>
  <si>
    <t>1.1.3.8.2.</t>
  </si>
  <si>
    <t>1.1.3.9.</t>
  </si>
  <si>
    <t>1.1.3.9.1.</t>
  </si>
  <si>
    <t>1.1.3.9.2.</t>
  </si>
  <si>
    <t>1.1.3.10.</t>
  </si>
  <si>
    <t>1.1.3.10.1.</t>
  </si>
  <si>
    <t>1.1.3.10.2.</t>
  </si>
  <si>
    <t>1.1.3.11.</t>
  </si>
  <si>
    <t>Kuro rūšis (įvardinti)</t>
  </si>
  <si>
    <t>1.1.3.11.1.</t>
  </si>
  <si>
    <t>1.1.3.11.2.</t>
  </si>
  <si>
    <t>1.1.4.</t>
  </si>
  <si>
    <t>Šilumos įsigijimo šilumos aukcione kaina taikoma šilumos kainos skaičiavime</t>
  </si>
  <si>
    <t>Šilumos (produkto) gamybos (įsigijimo) dvinarė kaina (kainos dedamosios):</t>
  </si>
  <si>
    <t>1.2.1.</t>
  </si>
  <si>
    <t>pastovioji kainos dalis (mėnesio užmokestis)</t>
  </si>
  <si>
    <t>Eur/mėn./kW</t>
  </si>
  <si>
    <r>
      <t>T</t>
    </r>
    <r>
      <rPr>
        <vertAlign val="subscript"/>
        <sz val="12"/>
        <rFont val="Times New Roman"/>
        <family val="1"/>
        <charset val="186"/>
      </rPr>
      <t>H, MU</t>
    </r>
  </si>
  <si>
    <t>1.2.2.</t>
  </si>
  <si>
    <t>kintamoji kainos dalis</t>
  </si>
  <si>
    <r>
      <t>T</t>
    </r>
    <r>
      <rPr>
        <vertAlign val="subscript"/>
        <sz val="12"/>
        <rFont val="Times New Roman"/>
        <family val="1"/>
        <charset val="186"/>
      </rPr>
      <t>H, KD, dv</t>
    </r>
  </si>
  <si>
    <t>ŠILUMOS PERDAVIMO KAINOS DEDAMOSIOS</t>
  </si>
  <si>
    <t>2.1.</t>
  </si>
  <si>
    <t>Šilumos perdavimo vienanarė kaina (kainos dedamosios) (2.1.1 + 2.1.2)</t>
  </si>
  <si>
    <r>
      <t>T</t>
    </r>
    <r>
      <rPr>
        <vertAlign val="subscript"/>
        <sz val="12"/>
        <rFont val="Times New Roman"/>
        <family val="1"/>
        <charset val="186"/>
      </rPr>
      <t>HT</t>
    </r>
    <r>
      <rPr>
        <sz val="12"/>
        <rFont val="Times New Roman"/>
        <family val="1"/>
        <charset val="186"/>
      </rPr>
      <t xml:space="preserve"> = T</t>
    </r>
    <r>
      <rPr>
        <vertAlign val="subscript"/>
        <sz val="12"/>
        <rFont val="Times New Roman"/>
        <family val="1"/>
        <charset val="186"/>
      </rPr>
      <t xml:space="preserve">HT, PD </t>
    </r>
    <r>
      <rPr>
        <sz val="12"/>
        <rFont val="Times New Roman"/>
        <family val="1"/>
        <charset val="186"/>
      </rPr>
      <t>+ T</t>
    </r>
    <r>
      <rPr>
        <vertAlign val="subscript"/>
        <sz val="12"/>
        <rFont val="Times New Roman"/>
        <family val="1"/>
        <charset val="186"/>
      </rPr>
      <t>HT, KD</t>
    </r>
  </si>
  <si>
    <t>2.1.1.</t>
  </si>
  <si>
    <t>vienanarės šilumos perdavimo kainos pastovioji dedamoji</t>
  </si>
  <si>
    <r>
      <t>T</t>
    </r>
    <r>
      <rPr>
        <vertAlign val="subscript"/>
        <sz val="12"/>
        <rFont val="Times New Roman"/>
        <family val="1"/>
        <charset val="186"/>
      </rPr>
      <t>HT, PD</t>
    </r>
  </si>
  <si>
    <t>2.1.2.</t>
  </si>
  <si>
    <t>vienanarės šilumos perdavimo kainos kintamoji dedamoji</t>
  </si>
  <si>
    <r>
      <t>T</t>
    </r>
    <r>
      <rPr>
        <vertAlign val="subscript"/>
        <sz val="12"/>
        <rFont val="Times New Roman"/>
        <family val="1"/>
        <charset val="186"/>
      </rPr>
      <t>HT, KD</t>
    </r>
  </si>
  <si>
    <t>(214085xpE+205xPv+1705806xRH/14621318)/12915512 x QH</t>
  </si>
  <si>
    <t>2.2.</t>
  </si>
  <si>
    <t>Šilumos perdavimo dvinarė kaina (kainos dedamosios):</t>
  </si>
  <si>
    <t>2.2.1.</t>
  </si>
  <si>
    <r>
      <t>T</t>
    </r>
    <r>
      <rPr>
        <vertAlign val="subscript"/>
        <sz val="12"/>
        <rFont val="Times New Roman"/>
        <family val="1"/>
        <charset val="186"/>
      </rPr>
      <t>HT, MU</t>
    </r>
  </si>
  <si>
    <t>2.2.2.</t>
  </si>
  <si>
    <r>
      <t>T</t>
    </r>
    <r>
      <rPr>
        <vertAlign val="subscript"/>
        <sz val="12"/>
        <rFont val="Times New Roman"/>
        <family val="1"/>
        <charset val="186"/>
      </rPr>
      <t>HT, KD, dv</t>
    </r>
  </si>
  <si>
    <t>MAŽMENINIO APTARNAVIMO KAINA (KAINOS DEDAMOSIOS)</t>
  </si>
  <si>
    <t>3.1.</t>
  </si>
  <si>
    <t>Mažmeninio aptarnavimo kaina vartotojams už suvartotą šilumos kiekį</t>
  </si>
  <si>
    <r>
      <t>T</t>
    </r>
    <r>
      <rPr>
        <vertAlign val="subscript"/>
        <sz val="12"/>
        <rFont val="Times New Roman"/>
        <family val="1"/>
        <charset val="186"/>
      </rPr>
      <t>HS, PD</t>
    </r>
  </si>
  <si>
    <t>3.2.</t>
  </si>
  <si>
    <t>Mažmeninio aptarnavimo pastovus (mėnesio užmokestis)</t>
  </si>
  <si>
    <r>
      <t>T</t>
    </r>
    <r>
      <rPr>
        <vertAlign val="subscript"/>
        <sz val="12"/>
        <rFont val="Times New Roman"/>
        <family val="1"/>
        <charset val="186"/>
      </rPr>
      <t>HS, MU</t>
    </r>
  </si>
  <si>
    <t>NEPADENGTŲ SĄNAUDŲ IR (AR) PAPILDOMAI GAUTŲ PAJAMŲ DEDAMOJI (4.1. + 4.2. + ...)</t>
  </si>
  <si>
    <t>–</t>
  </si>
  <si>
    <t>4.1.</t>
  </si>
  <si>
    <t>Papildoma dedamoji dėl šilumos kainoje įskaitytų ir faktiškai patirtų sąnaudų kurui, elektros energijai, mokestinių įsipareigojimų  skirtumo, nustatyta VERT nutarimu 2024-10-31 Nr. 03E-1378</t>
  </si>
  <si>
    <t>Taikymo laikotarpis nuo (2024-12-01) iki (2025-11-30)</t>
  </si>
  <si>
    <t>4.2.</t>
  </si>
  <si>
    <t>Papildoma dedamoji dėl _____________________________ (įrašyti), nustatyta _____________________________ (įrašyti sprendimo, nutarimo ar ūkio subjekto įstatuose nustatytu dokumentu  datą ir numerį)</t>
  </si>
  <si>
    <t xml:space="preserve">Taikymo laikotarpis nuo (įrašyti laikotarpį)  iki (įrašyti laikotarpį) </t>
  </si>
  <si>
    <t>4.3.</t>
  </si>
  <si>
    <t>Taikymo laikotarpis nuo (įrašyti laikotarpį) iki (įrašyti laikotarpį)</t>
  </si>
  <si>
    <t>4.4.</t>
  </si>
  <si>
    <t>4.5.</t>
  </si>
  <si>
    <t>4.6.</t>
  </si>
  <si>
    <t>4.7.</t>
  </si>
  <si>
    <t>4.8.</t>
  </si>
  <si>
    <t>4.9.</t>
  </si>
  <si>
    <t>4.10.</t>
  </si>
  <si>
    <t>APSKAIČIUOTA ŠILUMOS VIENANARĖ KAINA (1.1 + 2.1 + 3.1 + 4)</t>
  </si>
  <si>
    <t xml:space="preserve">Subsidijos dydis </t>
  </si>
  <si>
    <t>Savivaldybės sprendimas, kuriuo vadovaujantis taikoma subsidija (įrašyti sprendimo datą ir numerį)</t>
  </si>
  <si>
    <t>Galutinė šilumos vienanarė kaina (be PVM)</t>
  </si>
  <si>
    <t>Galutinė šilumos vienanarė kaina (su PVM)</t>
  </si>
  <si>
    <t>9.</t>
  </si>
  <si>
    <t>Praėjusį mėnesį savuose šaltiniuose faktiškai pagamintas šilumos kiekis</t>
  </si>
  <si>
    <t>kWh</t>
  </si>
  <si>
    <t>10.</t>
  </si>
  <si>
    <t xml:space="preserve">Praėjusį mėnesį faktiškai į tinklą patiektas šilumos kiekis </t>
  </si>
  <si>
    <t>10.1.</t>
  </si>
  <si>
    <t>Savivaldybė (Skuodo)</t>
  </si>
  <si>
    <t>10.2.</t>
  </si>
  <si>
    <t>Savivaldybė (įvardinti)</t>
  </si>
  <si>
    <t>10.3.</t>
  </si>
  <si>
    <t>10.4.</t>
  </si>
  <si>
    <t>10.5.</t>
  </si>
  <si>
    <t>10.6.</t>
  </si>
  <si>
    <t>10.7.</t>
  </si>
  <si>
    <t>11.</t>
  </si>
  <si>
    <t>Praėjusį mėnesį faktiškai realizuotas šilumos kiekis</t>
  </si>
  <si>
    <t>11.1.</t>
  </si>
  <si>
    <t>Savivaldybė Skuodo)</t>
  </si>
  <si>
    <t>11.2.</t>
  </si>
  <si>
    <t>11.3.</t>
  </si>
  <si>
    <t>11.4.</t>
  </si>
  <si>
    <t>11.5.</t>
  </si>
  <si>
    <t>11.6.</t>
  </si>
  <si>
    <t>11.7.</t>
  </si>
  <si>
    <t>12.</t>
  </si>
  <si>
    <t>Sprendimas, nutarimas ar ūkio subjekto įstatuose nustatytas dokumentas, kuriuo nustatytas šilumos gamybos ir (ar) tiekimo pajamų lygis</t>
  </si>
  <si>
    <t>Skuodo rajono savivaldybės tarybos  2025-08-28 sprendimas Nr. T9-186</t>
  </si>
  <si>
    <t xml:space="preserve">Paaiškinimai:
1. Žymėjimai, nurodyti 4 stulpelyje, atitinka Šilumos kainų nustatymo metodikos, patvirtintos Valstybinės energetikos reguliavimo tarybos 2009 m. liepos 8 d. nutarimu Nr. O3-96 „Dėl Šilumos kainų nustatymo metodikos“, nustatytus žymėjimus.
2. 4 stulpelio 1.1.2 eil., 2.1.2 eil. įrašomos šilumos kainos kintamųjų dedamųjų formulės, šilumos tiekėjo taikomos apskaičiuojant galutinę mėnesio šilumos kainą.
3. Esant poreikiui 4 stulpelyje nurodoma kaip apskaičiuota vidutinė svertinė kuro kaina atitinkamos kuro rūšies kaina ir kiekis, kitos prielaidos ir pan.
4. Lentelės 1.1.3 dalyje nurodoma galutinės šilumos kainos skaičiavimuose taikoma kuro kaina, apskaičiuota kaip CŠT sistemų, kuriose neveikia NŠG, ir šilumos poreikio piko pajėgumų užtikrinimo CŠT sistemose, kuriose veikia NŠG, vidutinė svertinė kuro kaina.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</si>
</sst>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Calibri"/>
      <family val="2"/>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b/>
      <sz val="12"/>
      <color theme="1"/>
      <name val="Times New Roman"/>
      <family val="1"/>
    </font>
    <font>
      <sz val="12"/>
      <color theme="1"/>
      <name val="Times New Roman"/>
      <family val="1"/>
    </font>
    <font>
      <sz val="11"/>
      <color theme="1"/>
      <name val="Times"/>
      <family val="1"/>
    </font>
    <font>
      <b/>
      <sz val="11"/>
      <name val="Calibri"/>
      <scheme val="minor"/>
    </font>
    <font>
      <sz val="12"/>
      <name val="Calibri"/>
      <scheme val="minor"/>
    </font>
    <font>
      <b/>
      <sz val="12"/>
      <name val="Times New Roman"/>
      <family val="1"/>
      <charset val="186"/>
    </font>
    <font>
      <b/>
      <sz val="11"/>
      <name val="Times New Roman"/>
      <family val="1"/>
      <charset val="186"/>
    </font>
    <font>
      <sz val="12"/>
      <name val="Times New Roman"/>
      <family val="1"/>
      <charset val="186"/>
    </font>
    <font>
      <sz val="11"/>
      <name val="Times New Roman"/>
      <family val="1"/>
    </font>
    <font>
      <sz val="12"/>
      <color rgb="FF000000"/>
      <name val="Times New Roman"/>
      <family val="1"/>
    </font>
    <font>
      <b/>
      <sz val="12"/>
      <color rgb="FF000000"/>
      <name val="Times New Roman"/>
      <family val="1"/>
    </font>
    <font>
      <b/>
      <i/>
      <sz val="12"/>
      <name val="Times New Roman"/>
      <family val="1"/>
      <charset val="186"/>
    </font>
    <font>
      <i/>
      <sz val="12"/>
      <name val="Times New Roman"/>
      <family val="1"/>
      <charset val="186"/>
    </font>
    <font>
      <sz val="11"/>
      <color theme="1"/>
      <name val="Calibri"/>
      <charset val="186"/>
      <scheme val="minor"/>
    </font>
    <font>
      <vertAlign val="superscript"/>
      <sz val="12"/>
      <color theme="1"/>
      <name val="Times New Roman"/>
      <family val="1"/>
      <charset val="186"/>
    </font>
    <font>
      <vertAlign val="subscript"/>
      <sz val="12"/>
      <color theme="1"/>
      <name val="Times New Roman"/>
      <family val="1"/>
      <charset val="186"/>
    </font>
    <font>
      <b/>
      <vertAlign val="superscript"/>
      <sz val="12"/>
      <color theme="1"/>
      <name val="Times New Roman"/>
      <family val="1"/>
    </font>
    <font>
      <vertAlign val="superscript"/>
      <sz val="12"/>
      <color theme="1"/>
      <name val="Times New Roman"/>
      <family val="1"/>
    </font>
    <font>
      <b/>
      <vertAlign val="superscript"/>
      <sz val="12"/>
      <color theme="1"/>
      <name val="Times New Roman"/>
      <family val="1"/>
      <charset val="186"/>
    </font>
    <font>
      <vertAlign val="subscript"/>
      <sz val="12"/>
      <color rgb="FF000000"/>
      <name val="Times New Roman"/>
      <family val="1"/>
    </font>
    <font>
      <vertAlign val="subscript"/>
      <sz val="12"/>
      <name val="Times New Roman"/>
      <family val="1"/>
      <charset val="186"/>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FF"/>
        <bgColor indexed="64"/>
      </patternFill>
    </fill>
    <fill>
      <patternFill patternType="solid">
        <fgColor theme="0" tint="-0.14993743705557422"/>
        <bgColor indexed="64"/>
      </patternFill>
    </fill>
  </fills>
  <borders count="14">
    <border>
      <left/>
      <right/>
      <top/>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0" fontId="18" fillId="0" borderId="0"/>
  </cellStyleXfs>
  <cellXfs count="95">
    <xf numFmtId="0" fontId="0" fillId="0" borderId="0" xfId="0"/>
    <xf numFmtId="0" fontId="0" fillId="0" borderId="0" xfId="0" applyAlignment="1">
      <alignment horizontal="center" vertical="center"/>
    </xf>
    <xf numFmtId="0" fontId="1" fillId="0" borderId="0" xfId="0" applyFont="1"/>
    <xf numFmtId="0" fontId="1" fillId="0" borderId="1" xfId="0" applyFont="1" applyBorder="1" applyAlignment="1">
      <alignment horizontal="left"/>
    </xf>
    <xf numFmtId="0" fontId="1" fillId="0" borderId="1" xfId="0" applyFont="1" applyBorder="1"/>
    <xf numFmtId="0" fontId="2" fillId="0" borderId="1" xfId="0" applyFont="1" applyBorder="1" applyAlignment="1">
      <alignment horizontal="left"/>
    </xf>
    <xf numFmtId="2" fontId="3"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2" fontId="4" fillId="2" borderId="2" xfId="0" applyNumberFormat="1" applyFont="1" applyFill="1" applyBorder="1" applyAlignment="1">
      <alignment horizontal="center" vertical="center"/>
    </xf>
    <xf numFmtId="0" fontId="4" fillId="2" borderId="2" xfId="0" applyFont="1" applyFill="1" applyBorder="1" applyAlignment="1">
      <alignment vertical="center"/>
    </xf>
    <xf numFmtId="0" fontId="4" fillId="2" borderId="2" xfId="0" applyFont="1" applyFill="1" applyBorder="1" applyAlignment="1">
      <alignment horizontal="center" vertical="center" wrapText="1"/>
    </xf>
    <xf numFmtId="2" fontId="4" fillId="3" borderId="2" xfId="0" applyNumberFormat="1" applyFont="1" applyFill="1" applyBorder="1" applyAlignment="1" applyProtection="1">
      <alignment horizontal="center" vertical="center"/>
      <protection locked="0"/>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2" xfId="0" applyFont="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lignment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2" fontId="4" fillId="0" borderId="2" xfId="0" applyNumberFormat="1" applyFont="1" applyBorder="1" applyAlignment="1" applyProtection="1">
      <alignment horizontal="center" vertical="center"/>
      <protection locked="0"/>
    </xf>
    <xf numFmtId="0" fontId="4" fillId="2" borderId="2" xfId="0" applyFont="1" applyFill="1" applyBorder="1" applyAlignment="1">
      <alignment vertical="center" wrapText="1"/>
    </xf>
    <xf numFmtId="0" fontId="2" fillId="0" borderId="0" xfId="0" applyFont="1" applyAlignment="1">
      <alignment vertical="center"/>
    </xf>
    <xf numFmtId="2" fontId="4" fillId="0" borderId="0" xfId="0" applyNumberFormat="1" applyFont="1"/>
    <xf numFmtId="0" fontId="7" fillId="0" borderId="0" xfId="0" applyFont="1" applyAlignment="1">
      <alignment vertical="center" wrapText="1"/>
    </xf>
    <xf numFmtId="0" fontId="0" fillId="0" borderId="1" xfId="0" applyBorder="1" applyAlignment="1">
      <alignment horizontal="left"/>
    </xf>
    <xf numFmtId="0" fontId="0" fillId="0" borderId="1" xfId="0" applyBorder="1"/>
    <xf numFmtId="0" fontId="8" fillId="0" borderId="1" xfId="0" applyFont="1" applyBorder="1" applyAlignment="1">
      <alignment horizontal="left"/>
    </xf>
    <xf numFmtId="0" fontId="10" fillId="2" borderId="2" xfId="0" applyFont="1" applyFill="1" applyBorder="1" applyAlignment="1">
      <alignment horizontal="center" vertical="center" wrapText="1"/>
    </xf>
    <xf numFmtId="0" fontId="11" fillId="0" borderId="0" xfId="0" applyFont="1" applyAlignment="1">
      <alignment horizontal="left" vertical="center" wrapText="1"/>
    </xf>
    <xf numFmtId="0" fontId="12" fillId="2" borderId="2" xfId="0" applyFont="1" applyFill="1" applyBorder="1" applyAlignment="1">
      <alignment horizontal="center" vertical="center" wrapText="1"/>
    </xf>
    <xf numFmtId="0" fontId="13" fillId="0" borderId="0" xfId="0" applyFont="1" applyAlignment="1">
      <alignment horizontal="left" vertical="center" wrapText="1"/>
    </xf>
    <xf numFmtId="0" fontId="10" fillId="2" borderId="5" xfId="0" applyFont="1" applyFill="1" applyBorder="1" applyAlignment="1">
      <alignment horizontal="left" vertical="center" wrapText="1"/>
    </xf>
    <xf numFmtId="0" fontId="10" fillId="5" borderId="6" xfId="0" applyFont="1" applyFill="1" applyBorder="1" applyAlignment="1">
      <alignment vertical="center" wrapText="1"/>
    </xf>
    <xf numFmtId="0" fontId="10" fillId="5" borderId="7" xfId="0" applyFont="1" applyFill="1" applyBorder="1" applyAlignment="1">
      <alignment vertical="center" wrapText="1"/>
    </xf>
    <xf numFmtId="0" fontId="12" fillId="2" borderId="2" xfId="0" applyFont="1" applyFill="1" applyBorder="1" applyAlignment="1">
      <alignment horizontal="left" vertical="center" wrapText="1"/>
    </xf>
    <xf numFmtId="0" fontId="14" fillId="2" borderId="4" xfId="1" applyFont="1" applyFill="1" applyBorder="1" applyAlignment="1">
      <alignment horizontal="center" vertical="center"/>
    </xf>
    <xf numFmtId="2" fontId="10" fillId="2" borderId="2" xfId="0" applyNumberFormat="1" applyFont="1" applyFill="1" applyBorder="1" applyAlignment="1">
      <alignment horizontal="center" vertical="center" wrapText="1"/>
    </xf>
    <xf numFmtId="0" fontId="14" fillId="2" borderId="2" xfId="1" applyFont="1" applyFill="1" applyBorder="1" applyAlignment="1">
      <alignment horizontal="center" vertical="center"/>
    </xf>
    <xf numFmtId="2" fontId="12" fillId="0" borderId="2" xfId="0" applyNumberFormat="1" applyFont="1" applyBorder="1" applyAlignment="1" applyProtection="1">
      <alignment horizontal="center" vertical="center" wrapText="1"/>
      <protection locked="0"/>
    </xf>
    <xf numFmtId="0" fontId="12" fillId="2" borderId="3"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49" fontId="12" fillId="0" borderId="2"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0" fillId="5" borderId="2" xfId="0" applyFont="1" applyFill="1" applyBorder="1" applyAlignment="1">
      <alignment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0" fontId="12" fillId="2" borderId="7" xfId="0" applyFont="1" applyFill="1" applyBorder="1" applyAlignment="1">
      <alignment vertical="center" wrapText="1"/>
    </xf>
    <xf numFmtId="0" fontId="12" fillId="5" borderId="2" xfId="0" applyFont="1" applyFill="1" applyBorder="1" applyAlignment="1">
      <alignment vertical="center" wrapText="1"/>
    </xf>
    <xf numFmtId="0" fontId="12" fillId="3" borderId="2" xfId="0" applyFont="1" applyFill="1" applyBorder="1" applyAlignment="1" applyProtection="1">
      <alignment horizontal="center" vertical="center" wrapText="1"/>
      <protection locked="0"/>
    </xf>
    <xf numFmtId="2" fontId="12" fillId="4" borderId="2" xfId="0" applyNumberFormat="1" applyFont="1" applyFill="1" applyBorder="1" applyAlignment="1" applyProtection="1">
      <alignment horizontal="center" vertical="center" wrapText="1"/>
      <protection locked="0"/>
    </xf>
    <xf numFmtId="0" fontId="10" fillId="5" borderId="2" xfId="0" applyFont="1" applyFill="1" applyBorder="1" applyAlignment="1" applyProtection="1">
      <alignment vertical="center" wrapText="1"/>
      <protection locked="0"/>
    </xf>
    <xf numFmtId="0" fontId="0" fillId="0" borderId="0" xfId="0" applyAlignment="1">
      <alignment horizontal="left" vertical="center"/>
    </xf>
    <xf numFmtId="0" fontId="10" fillId="3" borderId="5" xfId="0" applyFont="1" applyFill="1" applyBorder="1" applyAlignment="1" applyProtection="1">
      <alignment vertical="center" wrapText="1"/>
      <protection locked="0"/>
    </xf>
    <xf numFmtId="0" fontId="14" fillId="2" borderId="2" xfId="1" applyFont="1" applyFill="1" applyBorder="1" applyAlignment="1">
      <alignment vertical="center" wrapText="1"/>
    </xf>
    <xf numFmtId="0" fontId="12" fillId="2" borderId="5" xfId="0" applyFont="1" applyFill="1" applyBorder="1" applyAlignment="1">
      <alignment horizontal="left" vertical="center" wrapText="1"/>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2" fontId="12" fillId="5" borderId="2" xfId="0" applyNumberFormat="1" applyFont="1" applyFill="1" applyBorder="1" applyAlignment="1">
      <alignment horizontal="center"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4" fillId="2" borderId="4" xfId="1" applyFont="1" applyFill="1" applyBorder="1" applyAlignment="1">
      <alignment vertical="center" wrapText="1"/>
    </xf>
    <xf numFmtId="2" fontId="12" fillId="2" borderId="2" xfId="0" applyNumberFormat="1" applyFont="1" applyFill="1" applyBorder="1" applyAlignment="1">
      <alignment horizontal="center" vertical="center" wrapText="1"/>
    </xf>
    <xf numFmtId="0" fontId="14" fillId="2" borderId="3" xfId="1" applyFont="1" applyFill="1" applyBorder="1" applyAlignment="1">
      <alignment vertical="center" wrapText="1"/>
    </xf>
    <xf numFmtId="0" fontId="15" fillId="2" borderId="10" xfId="1" applyFont="1" applyFill="1" applyBorder="1" applyAlignment="1">
      <alignment vertical="center" wrapText="1"/>
    </xf>
    <xf numFmtId="49" fontId="12" fillId="0" borderId="2" xfId="0" applyNumberFormat="1" applyFont="1" applyBorder="1" applyAlignment="1" applyProtection="1">
      <alignment horizontal="left" vertical="center" wrapText="1"/>
      <protection locked="0"/>
    </xf>
    <xf numFmtId="0" fontId="10" fillId="2" borderId="2" xfId="0" applyFont="1" applyFill="1" applyBorder="1" applyAlignment="1">
      <alignment horizontal="left" vertical="center" wrapText="1"/>
    </xf>
    <xf numFmtId="0" fontId="12" fillId="4" borderId="2" xfId="0" applyFont="1" applyFill="1" applyBorder="1" applyAlignment="1" applyProtection="1">
      <alignment horizontal="left" vertical="center" wrapText="1"/>
      <protection locked="0"/>
    </xf>
    <xf numFmtId="1" fontId="12" fillId="4" borderId="2" xfId="0" applyNumberFormat="1" applyFont="1" applyFill="1" applyBorder="1" applyAlignment="1" applyProtection="1">
      <alignment horizontal="center" vertical="center" wrapText="1"/>
      <protection locked="0"/>
    </xf>
    <xf numFmtId="1" fontId="10" fillId="2" borderId="2" xfId="0" applyNumberFormat="1" applyFont="1" applyFill="1" applyBorder="1" applyAlignment="1">
      <alignment horizontal="center" vertical="center" wrapText="1"/>
    </xf>
    <xf numFmtId="0" fontId="14" fillId="2" borderId="12" xfId="1" applyFont="1" applyFill="1" applyBorder="1" applyAlignment="1">
      <alignment vertical="center" wrapText="1"/>
    </xf>
    <xf numFmtId="0" fontId="7" fillId="0" borderId="0" xfId="0" applyFont="1" applyAlignment="1">
      <alignment horizontal="left" vertical="center" wrapText="1"/>
    </xf>
    <xf numFmtId="2" fontId="3" fillId="2" borderId="2" xfId="0" applyNumberFormat="1" applyFont="1" applyFill="1" applyBorder="1" applyAlignment="1">
      <alignment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2" fontId="4" fillId="3" borderId="3" xfId="0" applyNumberFormat="1" applyFont="1" applyFill="1" applyBorder="1" applyAlignment="1" applyProtection="1">
      <alignment horizontal="center" vertical="center"/>
      <protection locked="0"/>
    </xf>
    <xf numFmtId="2" fontId="4" fillId="3" borderId="4" xfId="0" applyNumberFormat="1" applyFont="1" applyFill="1" applyBorder="1" applyAlignment="1" applyProtection="1">
      <alignment horizontal="center" vertical="center"/>
      <protection locked="0"/>
    </xf>
    <xf numFmtId="0" fontId="9" fillId="0" borderId="0" xfId="0" applyFont="1" applyAlignment="1">
      <alignment horizontal="right" wrapText="1"/>
    </xf>
    <xf numFmtId="0" fontId="13" fillId="0" borderId="13" xfId="1" applyFont="1" applyBorder="1" applyAlignment="1">
      <alignment horizontal="left" vertical="top"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49" fontId="16" fillId="5" borderId="3" xfId="0" applyNumberFormat="1" applyFont="1" applyFill="1" applyBorder="1" applyAlignment="1" applyProtection="1">
      <alignment horizontal="center" vertical="center" wrapText="1"/>
      <protection locked="0"/>
    </xf>
    <xf numFmtId="49" fontId="16" fillId="5" borderId="11" xfId="0" applyNumberFormat="1" applyFont="1" applyFill="1" applyBorder="1" applyAlignment="1" applyProtection="1">
      <alignment horizontal="center" vertical="center" wrapText="1"/>
      <protection locked="0"/>
    </xf>
    <xf numFmtId="49" fontId="16" fillId="5" borderId="4" xfId="0" applyNumberFormat="1" applyFont="1" applyFill="1" applyBorder="1" applyAlignment="1" applyProtection="1">
      <alignment horizontal="center" vertical="center" wrapText="1"/>
      <protection locked="0"/>
    </xf>
    <xf numFmtId="2" fontId="12" fillId="0" borderId="3" xfId="0" applyNumberFormat="1" applyFont="1" applyBorder="1" applyAlignment="1" applyProtection="1">
      <alignment horizontal="center" vertical="center" wrapText="1"/>
      <protection locked="0"/>
    </xf>
    <xf numFmtId="2" fontId="12" fillId="0" borderId="4"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cellXfs>
  <cellStyles count="2">
    <cellStyle name="Įprastas" xfId="0" builtinId="0"/>
    <cellStyle name="Normal 3"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topLeftCell="A7" zoomScale="85" zoomScaleNormal="85" workbookViewId="0">
      <selection activeCell="I19" sqref="I19"/>
    </sheetView>
  </sheetViews>
  <sheetFormatPr defaultColWidth="9.140625" defaultRowHeight="15" x14ac:dyDescent="0.25"/>
  <cols>
    <col min="1" max="1" width="11" style="2" customWidth="1"/>
    <col min="2" max="2" width="99.28515625" style="2" customWidth="1"/>
    <col min="3" max="3" width="10.42578125" style="2" bestFit="1" customWidth="1"/>
    <col min="4" max="4" width="29.140625" style="2" customWidth="1"/>
    <col min="5" max="5" width="19.14062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2</v>
      </c>
      <c r="B5" s="4"/>
      <c r="C5" s="4"/>
      <c r="D5" s="4"/>
      <c r="E5" s="4"/>
    </row>
    <row r="6" spans="1:5" x14ac:dyDescent="0.25">
      <c r="A6" s="4"/>
      <c r="B6" s="4"/>
      <c r="C6" s="4"/>
      <c r="D6" s="4"/>
      <c r="E6" s="4"/>
    </row>
    <row r="8" spans="1:5" ht="15.75" x14ac:dyDescent="0.25">
      <c r="A8" s="6" t="s">
        <v>3</v>
      </c>
      <c r="B8" s="6" t="s">
        <v>4</v>
      </c>
      <c r="C8" s="6" t="s">
        <v>5</v>
      </c>
      <c r="D8" s="6" t="s">
        <v>6</v>
      </c>
      <c r="E8" s="6" t="s">
        <v>7</v>
      </c>
    </row>
    <row r="9" spans="1:5" ht="15.75" customHeight="1" x14ac:dyDescent="0.25">
      <c r="A9" s="7">
        <v>1</v>
      </c>
      <c r="B9" s="7">
        <v>2</v>
      </c>
      <c r="C9" s="7">
        <v>3</v>
      </c>
      <c r="D9" s="7">
        <v>4</v>
      </c>
      <c r="E9" s="7">
        <v>5</v>
      </c>
    </row>
    <row r="10" spans="1:5" ht="15.75" x14ac:dyDescent="0.25">
      <c r="A10" s="6" t="s">
        <v>8</v>
      </c>
      <c r="B10" s="75" t="s">
        <v>9</v>
      </c>
      <c r="C10" s="75"/>
      <c r="D10" s="75"/>
      <c r="E10" s="75"/>
    </row>
    <row r="11" spans="1:5" ht="18.75" x14ac:dyDescent="0.25">
      <c r="A11" s="8" t="s">
        <v>10</v>
      </c>
      <c r="B11" s="9" t="s">
        <v>11</v>
      </c>
      <c r="C11" s="7" t="s">
        <v>12</v>
      </c>
      <c r="D11" s="10" t="s">
        <v>13</v>
      </c>
      <c r="E11" s="11">
        <v>0.79</v>
      </c>
    </row>
    <row r="12" spans="1:5" ht="19.5" customHeight="1" x14ac:dyDescent="0.25">
      <c r="A12" s="79" t="s">
        <v>14</v>
      </c>
      <c r="B12" s="12" t="s">
        <v>15</v>
      </c>
      <c r="C12" s="7" t="s">
        <v>12</v>
      </c>
      <c r="D12" s="10" t="s">
        <v>16</v>
      </c>
      <c r="E12" s="81">
        <v>8.74</v>
      </c>
    </row>
    <row r="13" spans="1:5" ht="18.75" customHeight="1" x14ac:dyDescent="0.25">
      <c r="A13" s="80"/>
      <c r="B13" s="13" t="s">
        <v>17</v>
      </c>
      <c r="C13" s="7" t="s">
        <v>18</v>
      </c>
      <c r="D13" s="14" t="s">
        <v>19</v>
      </c>
      <c r="E13" s="82"/>
    </row>
    <row r="14" spans="1:5" ht="20.25" customHeight="1" x14ac:dyDescent="0.25">
      <c r="A14" s="7" t="s">
        <v>20</v>
      </c>
      <c r="B14" s="9" t="s">
        <v>21</v>
      </c>
      <c r="C14" s="7" t="s">
        <v>22</v>
      </c>
      <c r="D14" s="7" t="s">
        <v>23</v>
      </c>
      <c r="E14" s="11">
        <v>8.98</v>
      </c>
    </row>
    <row r="15" spans="1:5" ht="19.5" customHeight="1" x14ac:dyDescent="0.25">
      <c r="A15" s="7" t="s">
        <v>24</v>
      </c>
      <c r="B15" s="9" t="s">
        <v>25</v>
      </c>
      <c r="C15" s="7" t="s">
        <v>12</v>
      </c>
      <c r="D15" s="15" t="s">
        <v>26</v>
      </c>
      <c r="E15" s="11">
        <v>3.58</v>
      </c>
    </row>
    <row r="16" spans="1:5" ht="48.75" customHeight="1" x14ac:dyDescent="0.25">
      <c r="A16" s="7" t="s">
        <v>27</v>
      </c>
      <c r="B16" s="9" t="s">
        <v>28</v>
      </c>
      <c r="C16" s="10" t="s">
        <v>29</v>
      </c>
      <c r="D16" s="7" t="s">
        <v>23</v>
      </c>
      <c r="E16" s="11">
        <v>1.83</v>
      </c>
    </row>
    <row r="17" spans="1:5" ht="18.75" x14ac:dyDescent="0.25">
      <c r="A17" s="16" t="s">
        <v>30</v>
      </c>
      <c r="B17" s="17" t="s">
        <v>31</v>
      </c>
      <c r="C17" s="18" t="s">
        <v>32</v>
      </c>
      <c r="D17" s="7" t="s">
        <v>23</v>
      </c>
      <c r="E17" s="6">
        <f>+SUM(E18,E19,E20)</f>
        <v>0</v>
      </c>
    </row>
    <row r="18" spans="1:5" ht="60" customHeight="1" x14ac:dyDescent="0.25">
      <c r="A18" s="19" t="s">
        <v>33</v>
      </c>
      <c r="B18" s="20" t="s">
        <v>34</v>
      </c>
      <c r="C18" s="19" t="s">
        <v>35</v>
      </c>
      <c r="D18" s="21" t="s">
        <v>36</v>
      </c>
      <c r="E18" s="22"/>
    </row>
    <row r="19" spans="1:5" ht="60" customHeight="1" x14ac:dyDescent="0.25">
      <c r="A19" s="19" t="s">
        <v>37</v>
      </c>
      <c r="B19" s="20" t="s">
        <v>34</v>
      </c>
      <c r="C19" s="19" t="s">
        <v>35</v>
      </c>
      <c r="D19" s="21" t="s">
        <v>36</v>
      </c>
      <c r="E19" s="22"/>
    </row>
    <row r="20" spans="1:5" ht="60" customHeight="1" x14ac:dyDescent="0.25">
      <c r="A20" s="19" t="s">
        <v>38</v>
      </c>
      <c r="B20" s="20" t="s">
        <v>34</v>
      </c>
      <c r="C20" s="19" t="s">
        <v>35</v>
      </c>
      <c r="D20" s="21" t="s">
        <v>36</v>
      </c>
      <c r="E20" s="22"/>
    </row>
    <row r="21" spans="1:5" ht="18.75" x14ac:dyDescent="0.25">
      <c r="A21" s="16" t="s">
        <v>39</v>
      </c>
      <c r="B21" s="17" t="s">
        <v>40</v>
      </c>
      <c r="C21" s="16" t="s">
        <v>41</v>
      </c>
      <c r="D21" s="10" t="s">
        <v>23</v>
      </c>
      <c r="E21" s="6">
        <f>ROUND(E11+E12+E17,2)</f>
        <v>9.5299999999999994</v>
      </c>
    </row>
    <row r="22" spans="1:5" ht="18.75" x14ac:dyDescent="0.25">
      <c r="A22" s="16" t="s">
        <v>42</v>
      </c>
      <c r="B22" s="17" t="s">
        <v>43</v>
      </c>
      <c r="C22" s="16" t="s">
        <v>41</v>
      </c>
      <c r="D22" s="7" t="s">
        <v>23</v>
      </c>
      <c r="E22" s="6">
        <f>+E21*1.21</f>
        <v>11.531299999999998</v>
      </c>
    </row>
    <row r="23" spans="1:5" ht="31.5" x14ac:dyDescent="0.25">
      <c r="A23" s="7" t="s">
        <v>44</v>
      </c>
      <c r="B23" s="23" t="s">
        <v>45</v>
      </c>
      <c r="C23" s="76" t="s">
        <v>46</v>
      </c>
      <c r="D23" s="77"/>
      <c r="E23" s="78"/>
    </row>
    <row r="24" spans="1:5" ht="15.75" x14ac:dyDescent="0.25">
      <c r="A24" s="24" t="s">
        <v>47</v>
      </c>
      <c r="B24" s="25"/>
      <c r="C24" s="25"/>
      <c r="D24" s="25"/>
      <c r="E24" s="25"/>
    </row>
    <row r="25" spans="1:5" ht="15.75" customHeight="1" x14ac:dyDescent="0.25">
      <c r="A25" s="74" t="s">
        <v>48</v>
      </c>
      <c r="B25" s="74"/>
      <c r="C25" s="74"/>
      <c r="D25" s="74"/>
      <c r="E25" s="74"/>
    </row>
    <row r="26" spans="1:5" ht="15.75" customHeight="1" x14ac:dyDescent="0.25">
      <c r="A26" s="74" t="s">
        <v>49</v>
      </c>
      <c r="B26" s="74"/>
      <c r="C26" s="74"/>
      <c r="D26" s="74"/>
      <c r="E26" s="74"/>
    </row>
    <row r="27" spans="1:5" ht="15.75" customHeight="1" x14ac:dyDescent="0.25">
      <c r="A27" s="74" t="s">
        <v>50</v>
      </c>
      <c r="B27" s="74"/>
      <c r="C27" s="74"/>
      <c r="D27" s="74"/>
      <c r="E27" s="74"/>
    </row>
  </sheetData>
  <sheetProtection password="F757" sheet="1" objects="1" scenarios="1"/>
  <mergeCells count="7">
    <mergeCell ref="A25:E25"/>
    <mergeCell ref="A26:E26"/>
    <mergeCell ref="A27:E27"/>
    <mergeCell ref="B10:E10"/>
    <mergeCell ref="C23:E23"/>
    <mergeCell ref="A12:A13"/>
    <mergeCell ref="E12:E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E28"/>
  <sheetViews>
    <sheetView topLeftCell="A16" zoomScale="85" zoomScaleNormal="85" workbookViewId="0">
      <selection activeCell="H14" sqref="H14"/>
    </sheetView>
  </sheetViews>
  <sheetFormatPr defaultColWidth="9.140625" defaultRowHeight="15" x14ac:dyDescent="0.25"/>
  <cols>
    <col min="1" max="1" width="11" style="2" customWidth="1"/>
    <col min="2" max="2" width="99.28515625" style="2" customWidth="1"/>
    <col min="3" max="3" width="10.42578125" style="2" bestFit="1" customWidth="1"/>
    <col min="4" max="4" width="28.85546875" style="2" customWidth="1"/>
    <col min="5" max="5" width="18.710937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51</v>
      </c>
      <c r="B5" s="4"/>
      <c r="C5" s="4"/>
      <c r="D5" s="4"/>
      <c r="E5" s="4"/>
    </row>
    <row r="6" spans="1:5" x14ac:dyDescent="0.25">
      <c r="A6" s="4"/>
      <c r="B6" s="4"/>
      <c r="C6" s="4"/>
      <c r="D6" s="4"/>
      <c r="E6" s="4"/>
    </row>
    <row r="8" spans="1:5" ht="15.75" x14ac:dyDescent="0.25">
      <c r="A8" s="6" t="s">
        <v>3</v>
      </c>
      <c r="B8" s="6" t="s">
        <v>4</v>
      </c>
      <c r="C8" s="6" t="s">
        <v>5</v>
      </c>
      <c r="D8" s="6" t="s">
        <v>6</v>
      </c>
      <c r="E8" s="6" t="s">
        <v>7</v>
      </c>
    </row>
    <row r="9" spans="1:5" ht="16.5" customHeight="1" x14ac:dyDescent="0.25">
      <c r="A9" s="7">
        <v>1</v>
      </c>
      <c r="B9" s="7">
        <v>2</v>
      </c>
      <c r="C9" s="7">
        <v>3</v>
      </c>
      <c r="D9" s="7">
        <v>4</v>
      </c>
      <c r="E9" s="7">
        <v>5</v>
      </c>
    </row>
    <row r="10" spans="1:5" ht="19.5" customHeight="1" x14ac:dyDescent="0.25">
      <c r="A10" s="6" t="s">
        <v>8</v>
      </c>
      <c r="B10" s="75" t="s">
        <v>9</v>
      </c>
      <c r="C10" s="75"/>
      <c r="D10" s="75"/>
      <c r="E10" s="75"/>
    </row>
    <row r="11" spans="1:5" ht="18.75" x14ac:dyDescent="0.25">
      <c r="A11" s="8" t="s">
        <v>10</v>
      </c>
      <c r="B11" s="9" t="s">
        <v>11</v>
      </c>
      <c r="C11" s="7" t="s">
        <v>12</v>
      </c>
      <c r="D11" s="10" t="s">
        <v>13</v>
      </c>
      <c r="E11" s="11">
        <v>0.79</v>
      </c>
    </row>
    <row r="12" spans="1:5" ht="18.75" customHeight="1" x14ac:dyDescent="0.25">
      <c r="A12" s="79" t="s">
        <v>14</v>
      </c>
      <c r="B12" s="12" t="s">
        <v>15</v>
      </c>
      <c r="C12" s="7" t="s">
        <v>12</v>
      </c>
      <c r="D12" s="10" t="s">
        <v>16</v>
      </c>
      <c r="E12" s="81">
        <v>8.74</v>
      </c>
    </row>
    <row r="13" spans="1:5" ht="18.75" customHeight="1" x14ac:dyDescent="0.25">
      <c r="A13" s="80"/>
      <c r="B13" s="13" t="s">
        <v>17</v>
      </c>
      <c r="C13" s="7" t="s">
        <v>18</v>
      </c>
      <c r="D13" s="21" t="s">
        <v>52</v>
      </c>
      <c r="E13" s="82"/>
    </row>
    <row r="14" spans="1:5" ht="18" customHeight="1" x14ac:dyDescent="0.25">
      <c r="A14" s="7" t="s">
        <v>20</v>
      </c>
      <c r="B14" s="9" t="s">
        <v>21</v>
      </c>
      <c r="C14" s="7" t="s">
        <v>22</v>
      </c>
      <c r="D14" s="7" t="s">
        <v>23</v>
      </c>
      <c r="E14" s="11">
        <v>8.98</v>
      </c>
    </row>
    <row r="15" spans="1:5" ht="17.25" customHeight="1" x14ac:dyDescent="0.25">
      <c r="A15" s="7" t="s">
        <v>24</v>
      </c>
      <c r="B15" s="9" t="s">
        <v>25</v>
      </c>
      <c r="C15" s="7" t="s">
        <v>12</v>
      </c>
      <c r="D15" s="21" t="s">
        <v>53</v>
      </c>
      <c r="E15" s="11">
        <v>3.58</v>
      </c>
    </row>
    <row r="16" spans="1:5" ht="47.25" x14ac:dyDescent="0.25">
      <c r="A16" s="7" t="s">
        <v>27</v>
      </c>
      <c r="B16" s="9" t="s">
        <v>28</v>
      </c>
      <c r="C16" s="10" t="s">
        <v>29</v>
      </c>
      <c r="D16" s="7" t="s">
        <v>23</v>
      </c>
      <c r="E16" s="11">
        <v>1.83</v>
      </c>
    </row>
    <row r="17" spans="1:5" ht="18.75" x14ac:dyDescent="0.25">
      <c r="A17" s="16" t="s">
        <v>30</v>
      </c>
      <c r="B17" s="17" t="s">
        <v>31</v>
      </c>
      <c r="C17" s="18" t="s">
        <v>32</v>
      </c>
      <c r="D17" s="7" t="s">
        <v>23</v>
      </c>
      <c r="E17" s="6">
        <f>+SUM(E18,E19,E20)</f>
        <v>0</v>
      </c>
    </row>
    <row r="18" spans="1:5" ht="60" customHeight="1" x14ac:dyDescent="0.25">
      <c r="A18" s="19" t="s">
        <v>33</v>
      </c>
      <c r="B18" s="20" t="s">
        <v>34</v>
      </c>
      <c r="C18" s="19" t="s">
        <v>35</v>
      </c>
      <c r="D18" s="21" t="s">
        <v>36</v>
      </c>
      <c r="E18" s="22"/>
    </row>
    <row r="19" spans="1:5" ht="60" customHeight="1" x14ac:dyDescent="0.25">
      <c r="A19" s="19" t="s">
        <v>37</v>
      </c>
      <c r="B19" s="20" t="s">
        <v>34</v>
      </c>
      <c r="C19" s="19" t="s">
        <v>35</v>
      </c>
      <c r="D19" s="21" t="s">
        <v>36</v>
      </c>
      <c r="E19" s="22"/>
    </row>
    <row r="20" spans="1:5" ht="60" customHeight="1" x14ac:dyDescent="0.25">
      <c r="A20" s="19" t="s">
        <v>38</v>
      </c>
      <c r="B20" s="20" t="s">
        <v>34</v>
      </c>
      <c r="C20" s="19" t="s">
        <v>35</v>
      </c>
      <c r="D20" s="21" t="s">
        <v>36</v>
      </c>
      <c r="E20" s="22"/>
    </row>
    <row r="21" spans="1:5" ht="18.75" x14ac:dyDescent="0.25">
      <c r="A21" s="16" t="s">
        <v>39</v>
      </c>
      <c r="B21" s="17" t="s">
        <v>40</v>
      </c>
      <c r="C21" s="16" t="s">
        <v>41</v>
      </c>
      <c r="D21" s="10" t="s">
        <v>23</v>
      </c>
      <c r="E21" s="6">
        <f>ROUND(E11+E12+E17,2)</f>
        <v>9.5299999999999994</v>
      </c>
    </row>
    <row r="22" spans="1:5" ht="18.75" x14ac:dyDescent="0.25">
      <c r="A22" s="16" t="s">
        <v>42</v>
      </c>
      <c r="B22" s="17" t="s">
        <v>43</v>
      </c>
      <c r="C22" s="16" t="s">
        <v>41</v>
      </c>
      <c r="D22" s="7" t="s">
        <v>23</v>
      </c>
      <c r="E22" s="6">
        <f>+E21*1.09</f>
        <v>10.387700000000001</v>
      </c>
    </row>
    <row r="23" spans="1:5" ht="31.5" x14ac:dyDescent="0.25">
      <c r="A23" s="7" t="s">
        <v>44</v>
      </c>
      <c r="B23" s="23" t="s">
        <v>45</v>
      </c>
      <c r="C23" s="76" t="s">
        <v>46</v>
      </c>
      <c r="D23" s="77"/>
      <c r="E23" s="78"/>
    </row>
    <row r="24" spans="1:5" ht="15.75" x14ac:dyDescent="0.25">
      <c r="A24" s="24" t="s">
        <v>47</v>
      </c>
      <c r="B24" s="25"/>
      <c r="C24" s="25"/>
      <c r="D24" s="25"/>
      <c r="E24" s="25"/>
    </row>
    <row r="25" spans="1:5" ht="17.25" customHeight="1" x14ac:dyDescent="0.25">
      <c r="A25" s="74" t="s">
        <v>48</v>
      </c>
      <c r="B25" s="74"/>
      <c r="C25" s="74"/>
      <c r="D25" s="74"/>
      <c r="E25" s="74"/>
    </row>
    <row r="26" spans="1:5" ht="17.25" customHeight="1" x14ac:dyDescent="0.25">
      <c r="A26" s="74" t="s">
        <v>49</v>
      </c>
      <c r="B26" s="74"/>
      <c r="C26" s="74"/>
      <c r="D26" s="74"/>
      <c r="E26" s="74"/>
    </row>
    <row r="27" spans="1:5" ht="15.75" customHeight="1" x14ac:dyDescent="0.25">
      <c r="A27" s="74" t="s">
        <v>50</v>
      </c>
      <c r="B27" s="74"/>
      <c r="C27" s="74"/>
      <c r="D27" s="74"/>
      <c r="E27" s="74"/>
    </row>
    <row r="28" spans="1:5" x14ac:dyDescent="0.25">
      <c r="A28" s="26"/>
      <c r="B28" s="26"/>
      <c r="C28" s="26"/>
    </row>
  </sheetData>
  <sheetProtection password="F757" sheet="1" objects="1" scenarios="1"/>
  <mergeCells count="7">
    <mergeCell ref="A25:E25"/>
    <mergeCell ref="A26:E26"/>
    <mergeCell ref="A27:E27"/>
    <mergeCell ref="B10:E10"/>
    <mergeCell ref="E12:E13"/>
    <mergeCell ref="A12:A13"/>
    <mergeCell ref="C23:E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9"/>
  <sheetViews>
    <sheetView tabSelected="1" zoomScale="85" zoomScaleNormal="85" workbookViewId="0">
      <selection activeCell="L6" sqref="L6"/>
    </sheetView>
  </sheetViews>
  <sheetFormatPr defaultColWidth="9.28515625" defaultRowHeight="15" x14ac:dyDescent="0.25"/>
  <cols>
    <col min="1" max="1" width="14.42578125" customWidth="1"/>
    <col min="2" max="2" width="84.42578125" customWidth="1"/>
    <col min="3" max="3" width="17.5703125" customWidth="1"/>
    <col min="4" max="4" width="39.28515625" customWidth="1"/>
    <col min="5" max="5" width="22.7109375" customWidth="1"/>
    <col min="7" max="7" width="23.140625" hidden="1" customWidth="1"/>
    <col min="8" max="8" width="18.85546875" hidden="1" customWidth="1"/>
    <col min="9" max="9" width="13.7109375" hidden="1" customWidth="1"/>
  </cols>
  <sheetData>
    <row r="1" spans="1:9" x14ac:dyDescent="0.25">
      <c r="A1" s="27" t="s">
        <v>0</v>
      </c>
      <c r="B1" s="28"/>
      <c r="C1" s="28"/>
      <c r="D1" s="28"/>
      <c r="E1" s="28"/>
    </row>
    <row r="2" spans="1:9" x14ac:dyDescent="0.25">
      <c r="A2" s="27" t="s">
        <v>1</v>
      </c>
      <c r="B2" s="28"/>
      <c r="C2" s="28"/>
      <c r="D2" s="28"/>
      <c r="E2" s="28"/>
    </row>
    <row r="3" spans="1:9" x14ac:dyDescent="0.25">
      <c r="A3" s="28"/>
      <c r="B3" s="28"/>
      <c r="C3" s="28"/>
      <c r="D3" s="28"/>
      <c r="E3" s="28"/>
    </row>
    <row r="4" spans="1:9" x14ac:dyDescent="0.25">
      <c r="A4" s="28"/>
      <c r="B4" s="28"/>
      <c r="C4" s="28"/>
      <c r="D4" s="28"/>
      <c r="E4" s="28"/>
    </row>
    <row r="5" spans="1:9" x14ac:dyDescent="0.25">
      <c r="A5" s="29" t="s">
        <v>54</v>
      </c>
      <c r="B5" s="28"/>
      <c r="C5" s="28"/>
      <c r="D5" s="28"/>
      <c r="E5" s="28"/>
    </row>
    <row r="6" spans="1:9" x14ac:dyDescent="0.25">
      <c r="A6" s="28"/>
      <c r="B6" s="28"/>
      <c r="C6" s="28"/>
      <c r="D6" s="28"/>
      <c r="E6" s="28"/>
    </row>
    <row r="8" spans="1:9" ht="15.75" x14ac:dyDescent="0.25">
      <c r="A8" s="83" t="s">
        <v>55</v>
      </c>
      <c r="B8" s="83"/>
      <c r="C8" s="83"/>
      <c r="D8" s="83"/>
      <c r="E8" s="83"/>
    </row>
    <row r="9" spans="1:9" ht="42" customHeight="1" x14ac:dyDescent="0.25">
      <c r="A9" s="30" t="s">
        <v>3</v>
      </c>
      <c r="B9" s="30" t="s">
        <v>4</v>
      </c>
      <c r="C9" s="30" t="s">
        <v>5</v>
      </c>
      <c r="D9" s="30" t="s">
        <v>6</v>
      </c>
      <c r="E9" s="30" t="s">
        <v>56</v>
      </c>
      <c r="G9" s="31" t="s">
        <v>57</v>
      </c>
      <c r="H9" s="31" t="s">
        <v>58</v>
      </c>
      <c r="I9" s="31" t="s">
        <v>59</v>
      </c>
    </row>
    <row r="10" spans="1:9" ht="25.5" customHeight="1" x14ac:dyDescent="0.25">
      <c r="A10" s="32">
        <v>1</v>
      </c>
      <c r="B10" s="32">
        <v>2</v>
      </c>
      <c r="C10" s="32">
        <v>3</v>
      </c>
      <c r="D10" s="32">
        <v>4</v>
      </c>
      <c r="E10" s="32">
        <v>5</v>
      </c>
      <c r="G10" s="33" t="s">
        <v>60</v>
      </c>
      <c r="H10" s="33" t="s">
        <v>61</v>
      </c>
      <c r="I10" s="33" t="s">
        <v>62</v>
      </c>
    </row>
    <row r="11" spans="1:9" ht="15.6" customHeight="1" x14ac:dyDescent="0.25">
      <c r="A11" s="30" t="s">
        <v>8</v>
      </c>
      <c r="B11" s="34" t="s">
        <v>63</v>
      </c>
      <c r="C11" s="35"/>
      <c r="D11" s="35"/>
      <c r="E11" s="36"/>
      <c r="G11" s="33" t="s">
        <v>64</v>
      </c>
      <c r="H11" s="33" t="s">
        <v>65</v>
      </c>
      <c r="I11" s="33" t="s">
        <v>66</v>
      </c>
    </row>
    <row r="12" spans="1:9" ht="51" customHeight="1" x14ac:dyDescent="0.25">
      <c r="A12" s="32" t="s">
        <v>10</v>
      </c>
      <c r="B12" s="37" t="s">
        <v>67</v>
      </c>
      <c r="C12" s="32" t="s">
        <v>22</v>
      </c>
      <c r="D12" s="38" t="s">
        <v>68</v>
      </c>
      <c r="E12" s="39">
        <f>ROUND(E13+E14,2)</f>
        <v>5.74</v>
      </c>
      <c r="G12" s="33" t="s">
        <v>69</v>
      </c>
      <c r="H12" s="33" t="s">
        <v>70</v>
      </c>
      <c r="I12" s="33" t="s">
        <v>71</v>
      </c>
    </row>
    <row r="13" spans="1:9" ht="18.75" x14ac:dyDescent="0.25">
      <c r="A13" s="32" t="s">
        <v>72</v>
      </c>
      <c r="B13" s="37" t="s">
        <v>73</v>
      </c>
      <c r="C13" s="32" t="s">
        <v>22</v>
      </c>
      <c r="D13" s="40" t="s">
        <v>74</v>
      </c>
      <c r="E13" s="41">
        <v>3.47</v>
      </c>
      <c r="G13" s="33" t="s">
        <v>75</v>
      </c>
      <c r="H13" s="33" t="s">
        <v>76</v>
      </c>
      <c r="I13" s="33" t="s">
        <v>77</v>
      </c>
    </row>
    <row r="14" spans="1:9" ht="18.75" x14ac:dyDescent="0.25">
      <c r="A14" s="85" t="s">
        <v>78</v>
      </c>
      <c r="B14" s="43" t="s">
        <v>79</v>
      </c>
      <c r="C14" s="32" t="s">
        <v>22</v>
      </c>
      <c r="D14" s="40" t="s">
        <v>80</v>
      </c>
      <c r="E14" s="90">
        <v>2.27</v>
      </c>
      <c r="G14" s="33" t="s">
        <v>81</v>
      </c>
      <c r="H14" s="33" t="s">
        <v>82</v>
      </c>
      <c r="I14" s="33" t="s">
        <v>83</v>
      </c>
    </row>
    <row r="15" spans="1:9" ht="31.5" x14ac:dyDescent="0.25">
      <c r="A15" s="86"/>
      <c r="B15" s="44" t="s">
        <v>17</v>
      </c>
      <c r="C15" s="32" t="s">
        <v>18</v>
      </c>
      <c r="D15" s="45" t="s">
        <v>84</v>
      </c>
      <c r="E15" s="91"/>
      <c r="G15" s="33" t="s">
        <v>85</v>
      </c>
      <c r="H15" s="33" t="s">
        <v>86</v>
      </c>
      <c r="I15" s="33" t="s">
        <v>87</v>
      </c>
    </row>
    <row r="16" spans="1:9" s="1" customFormat="1" ht="14.65" customHeight="1" x14ac:dyDescent="0.25">
      <c r="A16" s="32" t="s">
        <v>88</v>
      </c>
      <c r="B16" s="37" t="s">
        <v>89</v>
      </c>
      <c r="C16" s="32" t="s">
        <v>90</v>
      </c>
      <c r="D16" s="46"/>
      <c r="E16" s="39">
        <f>IFERROR(ROUND((E18*E19+E21*E22+E24*E25+E27*E28+E30*E31+E33*E34+E36*E37+E39*E40+E42*E43+E45*E46+E48*E49)/(E19+E22+E25+E28+E31+E34+E37+E40+E43+E46+E49),2),0)</f>
        <v>19.600000000000001</v>
      </c>
      <c r="G16" s="33" t="s">
        <v>91</v>
      </c>
      <c r="H16" s="33" t="s">
        <v>92</v>
      </c>
      <c r="I16" s="33" t="s">
        <v>93</v>
      </c>
    </row>
    <row r="17" spans="1:9" ht="15.75" x14ac:dyDescent="0.25">
      <c r="A17" s="32" t="s">
        <v>94</v>
      </c>
      <c r="B17" s="47" t="s">
        <v>95</v>
      </c>
      <c r="C17" s="48"/>
      <c r="D17" s="49"/>
      <c r="E17" s="50"/>
      <c r="G17" s="33" t="s">
        <v>96</v>
      </c>
      <c r="H17" s="33" t="s">
        <v>97</v>
      </c>
      <c r="I17" s="33" t="s">
        <v>98</v>
      </c>
    </row>
    <row r="18" spans="1:9" ht="15.75" x14ac:dyDescent="0.25">
      <c r="A18" s="32" t="s">
        <v>99</v>
      </c>
      <c r="B18" s="51" t="s">
        <v>100</v>
      </c>
      <c r="C18" s="32" t="s">
        <v>90</v>
      </c>
      <c r="D18" s="52"/>
      <c r="E18" s="53"/>
      <c r="G18" s="33" t="s">
        <v>101</v>
      </c>
      <c r="H18" s="33" t="s">
        <v>102</v>
      </c>
      <c r="I18" s="33" t="s">
        <v>103</v>
      </c>
    </row>
    <row r="19" spans="1:9" ht="15.75" x14ac:dyDescent="0.25">
      <c r="A19" s="32" t="s">
        <v>104</v>
      </c>
      <c r="B19" s="51" t="s">
        <v>105</v>
      </c>
      <c r="C19" s="32" t="s">
        <v>106</v>
      </c>
      <c r="D19" s="52"/>
      <c r="E19" s="53"/>
      <c r="G19" s="33" t="s">
        <v>107</v>
      </c>
      <c r="H19" s="33" t="s">
        <v>108</v>
      </c>
      <c r="I19" s="33" t="s">
        <v>109</v>
      </c>
    </row>
    <row r="20" spans="1:9" ht="15.75" x14ac:dyDescent="0.25">
      <c r="A20" s="32" t="s">
        <v>110</v>
      </c>
      <c r="B20" s="54" t="s">
        <v>64</v>
      </c>
      <c r="C20" s="48"/>
      <c r="D20" s="49"/>
      <c r="E20" s="50"/>
      <c r="G20" s="33" t="s">
        <v>111</v>
      </c>
      <c r="H20" s="33" t="s">
        <v>112</v>
      </c>
      <c r="I20" s="33" t="s">
        <v>113</v>
      </c>
    </row>
    <row r="21" spans="1:9" ht="31.5" x14ac:dyDescent="0.25">
      <c r="A21" s="32" t="s">
        <v>99</v>
      </c>
      <c r="B21" s="51" t="str">
        <f>IF(B20=$G$10,$H$10,IF(B20=$G$11,$H$11,IF(B20=$G$12,$H$12,IF(B20=$G$13,$H$13,IF(B20=$G$14,$H$14,IF(B20=$G$15,$H$15,IF(B20=$G$16,$H$16,IF(B20=$G$17,$H$17,IF(B20=$G$18,$H$18,IF(B20=$G$19,$H$19,IF(B20=$G$20,$H$20,IF(B20=$G$21,$H$21,IF(B20=$G$22,$H$22,"!Nenurodyta kuro rūšis!")))))))))))))&amp;" kuro kaina, taikoma šilumos kainos skaičiavimuose"</f>
        <v>Medienos skiedrų kuro kaina, taikoma šilumos kainos skaičiavimuose</v>
      </c>
      <c r="C21" s="32" t="s">
        <v>114</v>
      </c>
      <c r="D21" s="52" t="s">
        <v>115</v>
      </c>
      <c r="E21" s="53">
        <v>18.91</v>
      </c>
      <c r="G21" s="33" t="s">
        <v>116</v>
      </c>
      <c r="H21" s="33" t="s">
        <v>117</v>
      </c>
      <c r="I21" s="33" t="s">
        <v>118</v>
      </c>
    </row>
    <row r="22" spans="1:9" ht="15.75" x14ac:dyDescent="0.25">
      <c r="A22" s="32" t="s">
        <v>119</v>
      </c>
      <c r="B22" s="51" t="str">
        <f>IF(B20=$G$10,$H$10,IF(B20=$G$11,$H$11,IF(B20=$G$12,$H$12,IF(B20=$G$13,$H$13,IF(B20=$G$14,$H$14,IF(B20=$G$15,$H$15,IF(B20=$G$16,$H$16,IF(B20=$G$17,$H$17,IF(B20=$G$18,$H$18,IF(B20=$G$19,$H$19,IF(B20=$G$20,$H$20,IF(B20=$G$21,$H$21,IF(B20=$G$22,$H$22,"!Nenurodyta kuro rūšis!")))))))))))))&amp;" kuro kiekis, taikomas šilumos kainos skaičiavime"</f>
        <v>Medienos skiedrų kuro kiekis, taikomas šilumos kainos skaičiavime</v>
      </c>
      <c r="C22" s="32" t="s">
        <v>106</v>
      </c>
      <c r="D22" s="52"/>
      <c r="E22" s="53">
        <v>15226</v>
      </c>
      <c r="G22" s="33" t="s">
        <v>120</v>
      </c>
      <c r="H22" s="33" t="s">
        <v>121</v>
      </c>
      <c r="I22" s="55"/>
    </row>
    <row r="23" spans="1:9" ht="15.75" x14ac:dyDescent="0.25">
      <c r="A23" s="32" t="s">
        <v>122</v>
      </c>
      <c r="B23" s="54" t="s">
        <v>85</v>
      </c>
      <c r="C23" s="48"/>
      <c r="D23" s="49"/>
      <c r="E23" s="50"/>
    </row>
    <row r="24" spans="1:9" ht="31.5" x14ac:dyDescent="0.25">
      <c r="A24" s="32" t="s">
        <v>123</v>
      </c>
      <c r="B24" s="51" t="str">
        <f>IF(B23=$G$10,$H$10,IF(B23=$G$11,$H$11,IF(B23=$G$12,$H$12,IF(B23=$G$13,$H$13,IF(B23=$G$14,$H$14,IF(B23=$G$15,$H$15,IF(B23=$G$16,$H$16,IF(B23=$G$17,$H$17,IF(B23=$G$18,$H$18,IF(B23=$G$19,$H$19,IF(B23=$G$20,$H$20,IF(B23=$G$21,$H$21,IF(B23=$G$22,$H$22,"!Nenurodyta kuro rūšis!")))))))))))))&amp;" kuro kaina, taikoma šilumos kainos skaičiavimuose"</f>
        <v>Medienos granulių kuro kaina, taikoma šilumos kainos skaičiavimuose</v>
      </c>
      <c r="C24" s="32" t="s">
        <v>114</v>
      </c>
      <c r="D24" s="52" t="s">
        <v>124</v>
      </c>
      <c r="E24" s="53">
        <v>37</v>
      </c>
    </row>
    <row r="25" spans="1:9" s="1" customFormat="1" ht="21" customHeight="1" x14ac:dyDescent="0.25">
      <c r="A25" s="32" t="s">
        <v>125</v>
      </c>
      <c r="B25" s="51" t="str">
        <f>IF(B23=$G$10,$H$10,IF(B23=$G$11,$H$11,IF(B23=$G$12,$H$12,IF(B23=$G$13,$H$13,IF(B23=$G$14,$H$14,IF(B23=$G$15,$H$15,IF(B23=$G$16,$H$16,IF(B23=$G$17,$H$17,IF(B23=$G$18,$H$18,IF(B23=$G$19,$H$19,IF(B23=$G$20,$H$20,IF(B23=$G$21,$H$21,IF(B23=$G$22,$H$22,"!Nenurodyta kuro rūšis!")))))))))))))&amp;" kuro kiekis, taikomas šilumos kainos skaičiavime"</f>
        <v>Medienos granulių kuro kiekis, taikomas šilumos kainos skaičiavime</v>
      </c>
      <c r="C25" s="32" t="s">
        <v>106</v>
      </c>
      <c r="D25" s="52"/>
      <c r="E25" s="53">
        <v>605</v>
      </c>
    </row>
    <row r="26" spans="1:9" ht="15.75" x14ac:dyDescent="0.25">
      <c r="A26" s="32" t="s">
        <v>126</v>
      </c>
      <c r="B26" s="54" t="s">
        <v>127</v>
      </c>
      <c r="C26" s="48"/>
      <c r="D26" s="49"/>
      <c r="E26" s="50"/>
    </row>
    <row r="27" spans="1:9" ht="15.75" x14ac:dyDescent="0.25">
      <c r="A27" s="32" t="s">
        <v>128</v>
      </c>
      <c r="B27" s="51" t="str">
        <f>IF(B26=$G$10,$H$10,IF(B26=$G$11,$H$11,IF(B26=$G$12,$H$12,IF(B26=$G$13,$H$13,IF(B26=$G$14,$H$14,IF(B26=$G$15,$H$15,IF(B26=$G$16,$H$16,IF(B26=$G$17,$H$17,IF(B26=$G$18,$H$18,IF(B26=$G$19,$H$19,IF(B26=$G$20,$H$20,IF(B26=$G$21,$H$21,IF(B26=$G$22,$H$22,"!Nenurodyta kuro rūšis!")))))))))))))&amp;" kuro kaina, taikoma šilumos kainos skaičiavimuose"</f>
        <v>!Nenurodyta kuro rūšis! kuro kaina, taikoma šilumos kainos skaičiavimuose</v>
      </c>
      <c r="C27" s="32" t="s">
        <v>114</v>
      </c>
      <c r="D27" s="52"/>
      <c r="E27" s="53"/>
    </row>
    <row r="28" spans="1:9" ht="47.1" customHeight="1" x14ac:dyDescent="0.25">
      <c r="A28" s="32" t="s">
        <v>129</v>
      </c>
      <c r="B28" s="51" t="str">
        <f>IF(B26=$G$10,$H$10,IF(B26=$G$11,$H$11,IF(B26=$G$12,$H$12,IF(B26=$G$13,$H$13,IF(B26=$G$14,$H$14,IF(B26=$G$15,$H$15,IF(B26=$G$16,$H$16,IF(B26=$G$17,$H$17,IF(B26=$G$18,$H$18,IF(B26=$G$19,$H$19,IF(B26=$G$20,$H$20,IF(B26=$G$21,$H$21,IF(B26=$G$22,$H$22,"!Nenurodyta kuro rūšis!")))))))))))))&amp;" kuro kiekis, taikomas šilumos kainos skaičiavime"</f>
        <v>!Nenurodyta kuro rūšis! kuro kiekis, taikomas šilumos kainos skaičiavime</v>
      </c>
      <c r="C28" s="32" t="s">
        <v>106</v>
      </c>
      <c r="D28" s="52"/>
      <c r="E28" s="53"/>
    </row>
    <row r="29" spans="1:9" ht="15.75" x14ac:dyDescent="0.25">
      <c r="A29" s="32" t="s">
        <v>130</v>
      </c>
      <c r="B29" s="54" t="s">
        <v>127</v>
      </c>
      <c r="C29" s="48"/>
      <c r="D29" s="49"/>
      <c r="E29" s="50"/>
    </row>
    <row r="30" spans="1:9" ht="15.75" x14ac:dyDescent="0.25">
      <c r="A30" s="32" t="s">
        <v>131</v>
      </c>
      <c r="B30" s="51" t="str">
        <f>IF(B29=$G$10,$H$10,IF(B29=$G$11,$H$11,IF(B29=$G$12,$H$12,IF(B29=$G$13,$H$13,IF(B29=$G$14,$H$14,IF(B29=$G$15,$H$15,IF(B29=$G$16,$H$16,IF(B29=$G$17,$H$17,IF(B29=$G$18,$H$18,IF(B29=$G$19,$H$19,IF(B29=$G$20,$H$20,IF(B29=$G$21,$H$21,IF(B29=$G$22,$H$22,"!Nenurodyta kuro rūšis!")))))))))))))&amp;" kuro kaina, taikoma šilumos kainos skaičiavimuose"</f>
        <v>!Nenurodyta kuro rūšis! kuro kaina, taikoma šilumos kainos skaičiavimuose</v>
      </c>
      <c r="C30" s="32" t="s">
        <v>114</v>
      </c>
      <c r="D30" s="52"/>
      <c r="E30" s="53"/>
    </row>
    <row r="31" spans="1:9" ht="15.75" x14ac:dyDescent="0.25">
      <c r="A31" s="32" t="s">
        <v>132</v>
      </c>
      <c r="B31" s="51" t="str">
        <f>IF(B29=$G$10,$H$10,IF(B29=$G$11,$H$11,IF(B29=$G$12,$H$12,IF(B29=$G$13,$H$13,IF(B29=$G$14,$H$14,IF(B29=$G$15,$H$15,IF(B29=$G$16,$H$16,IF(B29=$G$17,$H$17,IF(B29=$G$18,$H$18,IF(B29=$G$19,$H$19,IF(B29=$G$20,$H$20,IF(B29=$G$21,$H$21,IF(B29=$G$22,$H$22,"!Nenurodyta kuro rūšis!")))))))))))))&amp;" kuro kiekis, taikomas šilumos kainos skaičiavime"</f>
        <v>!Nenurodyta kuro rūšis! kuro kiekis, taikomas šilumos kainos skaičiavime</v>
      </c>
      <c r="C31" s="32" t="s">
        <v>106</v>
      </c>
      <c r="D31" s="52"/>
      <c r="E31" s="53"/>
    </row>
    <row r="32" spans="1:9" s="1" customFormat="1" ht="20.100000000000001" customHeight="1" x14ac:dyDescent="0.25">
      <c r="A32" s="32" t="s">
        <v>133</v>
      </c>
      <c r="B32" s="54" t="s">
        <v>127</v>
      </c>
      <c r="C32" s="48"/>
      <c r="D32" s="49"/>
      <c r="E32" s="50"/>
    </row>
    <row r="33" spans="1:5" ht="15.75" x14ac:dyDescent="0.25">
      <c r="A33" s="32" t="s">
        <v>134</v>
      </c>
      <c r="B33" s="51" t="str">
        <f>IF(B32=$G$10,$H$10,IF(B32=$G$11,$H$11,IF(B32=$G$12,$H$12,IF(B32=$G$13,$H$13,IF(B32=$G$14,$H$14,IF(B32=$G$15,$H$15,IF(B32=$G$16,$H$16,IF(B32=$G$17,$H$17,IF(B32=$G$18,$H$18,IF(B32=$G$19,$H$19,IF(B32=$G$20,$H$20,IF(B32=$G$21,$H$21,IF(B32=$G$22,$H$22,"!Nenurodyta kuro rūšis!")))))))))))))&amp;" kuro kaina, taikoma šilumos kainos skaičiavimuose"</f>
        <v>!Nenurodyta kuro rūšis! kuro kaina, taikoma šilumos kainos skaičiavimuose</v>
      </c>
      <c r="C33" s="32" t="s">
        <v>114</v>
      </c>
      <c r="D33" s="52"/>
      <c r="E33" s="53"/>
    </row>
    <row r="34" spans="1:5" ht="15.75" x14ac:dyDescent="0.25">
      <c r="A34" s="32" t="s">
        <v>135</v>
      </c>
      <c r="B34" s="51" t="str">
        <f>IF(B32=$G$10,$H$10,IF(B32=$G$11,$H$11,IF(B32=$G$12,$H$12,IF(B32=$G$13,$H$13,IF(B32=$G$14,$H$14,IF(B32=$G$15,$H$15,IF(B32=$G$16,$H$16,IF(B32=$G$17,$H$17,IF(B32=$G$18,$H$18,IF(B32=$G$19,$H$19,IF(B32=$G$20,$H$20,IF(B32=$G$21,$H$21,IF(B32=$G$22,$H$22,"!Nenurodyta kuro rūšis!")))))))))))))&amp;" kuro kiekis, taikomas šilumos kainos skaičiavime"</f>
        <v>!Nenurodyta kuro rūšis! kuro kiekis, taikomas šilumos kainos skaičiavime</v>
      </c>
      <c r="C34" s="32" t="s">
        <v>106</v>
      </c>
      <c r="D34" s="52"/>
      <c r="E34" s="53"/>
    </row>
    <row r="35" spans="1:5" ht="15.75" x14ac:dyDescent="0.25">
      <c r="A35" s="32" t="s">
        <v>136</v>
      </c>
      <c r="B35" s="54" t="s">
        <v>127</v>
      </c>
      <c r="C35" s="48"/>
      <c r="D35" s="49"/>
      <c r="E35" s="50"/>
    </row>
    <row r="36" spans="1:5" ht="15.75" x14ac:dyDescent="0.25">
      <c r="A36" s="32" t="s">
        <v>137</v>
      </c>
      <c r="B36" s="51" t="str">
        <f>IF(B35=$G$10,$H$10,IF(B35=$G$11,$H$11,IF(B35=$G$12,$H$12,IF(B35=$G$13,$H$13,IF(B35=$G$14,$H$14,IF(B35=$G$15,$H$15,IF(B35=$G$16,$H$16,IF(B35=$G$17,$H$17,IF(B35=$G$18,$H$18,IF(B35=$G$19,$H$19,IF(B35=$G$20,$H$20,IF(B35=$G$21,$H$21,IF(B35=$G$22,$H$22,"!Nenurodyta kuro rūšis!")))))))))))))&amp;" kuro kaina, taikoma šilumos kainos skaičiavimuose"</f>
        <v>!Nenurodyta kuro rūšis! kuro kaina, taikoma šilumos kainos skaičiavimuose</v>
      </c>
      <c r="C36" s="32" t="s">
        <v>114</v>
      </c>
      <c r="D36" s="52"/>
      <c r="E36" s="53"/>
    </row>
    <row r="37" spans="1:5" ht="15.75" x14ac:dyDescent="0.25">
      <c r="A37" s="32" t="s">
        <v>138</v>
      </c>
      <c r="B37" s="51" t="str">
        <f>IF(B35=$G$10,$H$10,IF(B35=$G$11,$H$11,IF(B35=$G$12,$H$12,IF(B35=$G$13,$H$13,IF(B35=$G$14,$H$14,IF(B35=$G$15,$H$15,IF(B35=$G$16,$H$16,IF(B35=$G$17,$H$17,IF(B35=$G$18,$H$18,IF(B35=$G$19,$H$19,IF(B35=$G$20,$H$20,IF(B35=$G$21,$H$21,IF(B35=$G$22,$H$22,"!Nenurodyta kuro rūšis!")))))))))))))&amp;" kuro kiekis, taikomas šilumos kainos skaičiavime"</f>
        <v>!Nenurodyta kuro rūšis! kuro kiekis, taikomas šilumos kainos skaičiavime</v>
      </c>
      <c r="C37" s="32" t="s">
        <v>106</v>
      </c>
      <c r="D37" s="52"/>
      <c r="E37" s="53"/>
    </row>
    <row r="38" spans="1:5" ht="15.75" x14ac:dyDescent="0.25">
      <c r="A38" s="32" t="s">
        <v>139</v>
      </c>
      <c r="B38" s="54" t="s">
        <v>127</v>
      </c>
      <c r="C38" s="48"/>
      <c r="D38" s="49"/>
      <c r="E38" s="50"/>
    </row>
    <row r="39" spans="1:5" ht="15.75" x14ac:dyDescent="0.25">
      <c r="A39" s="32" t="s">
        <v>140</v>
      </c>
      <c r="B39" s="51" t="str">
        <f>IF(B38=$G$10,$H$10,IF(B38=$G$11,$H$11,IF(B38=$G$12,$H$12,IF(B38=$G$13,$H$13,IF(B38=$G$14,$H$14,IF(B38=$G$15,$H$15,IF(B38=$G$16,$H$16,IF(B38=$G$17,$H$17,IF(B38=$G$18,$H$18,IF(B38=$G$19,$H$19,IF(B38=$G$20,$H$20,IF(B38=$G$21,$H$21,IF(B38=$G$22,$H$22,"!Nenurodyta kuro rūšis!")))))))))))))&amp;" kuro kaina, taikoma šilumos kainos skaičiavimuose"</f>
        <v>!Nenurodyta kuro rūšis! kuro kaina, taikoma šilumos kainos skaičiavimuose</v>
      </c>
      <c r="C39" s="32" t="s">
        <v>114</v>
      </c>
      <c r="D39" s="52"/>
      <c r="E39" s="53"/>
    </row>
    <row r="40" spans="1:5" ht="15.75" x14ac:dyDescent="0.25">
      <c r="A40" s="32" t="s">
        <v>141</v>
      </c>
      <c r="B40" s="51" t="str">
        <f>IF(B38=$G$10,$H$10,IF(B38=$G$11,$H$11,IF(B38=$G$12,$H$12,IF(B38=$G$13,$H$13,IF(B38=$G$14,$H$14,IF(B38=$G$15,$H$15,IF(B38=$G$16,$H$16,IF(B38=$G$17,$H$17,IF(B38=$G$18,$H$18,IF(B38=$G$19,$H$19,IF(B38=$G$20,$H$20,IF(B38=$G$21,$H$21,IF(B38=$G$22,$H$22,"!Nenurodyta kuro rūšis!")))))))))))))&amp;" kuro kiekis, taikomas šilumos kainos skaičiavime"</f>
        <v>!Nenurodyta kuro rūšis! kuro kiekis, taikomas šilumos kainos skaičiavime</v>
      </c>
      <c r="C40" s="32" t="s">
        <v>106</v>
      </c>
      <c r="D40" s="52"/>
      <c r="E40" s="53"/>
    </row>
    <row r="41" spans="1:5" s="1" customFormat="1" ht="21.4" customHeight="1" x14ac:dyDescent="0.25">
      <c r="A41" s="32" t="s">
        <v>142</v>
      </c>
      <c r="B41" s="54" t="s">
        <v>127</v>
      </c>
      <c r="C41" s="48"/>
      <c r="D41" s="49"/>
      <c r="E41" s="50"/>
    </row>
    <row r="42" spans="1:5" ht="15.75" x14ac:dyDescent="0.25">
      <c r="A42" s="32" t="s">
        <v>143</v>
      </c>
      <c r="B42" s="51" t="str">
        <f>IF(B41=$G$10,$H$10,IF(B41=$G$11,$H$11,IF(B41=$G$12,$H$12,IF(B41=$G$13,$H$13,IF(B41=$G$14,$H$14,IF(B41=$G$15,$H$15,IF(B41=$G$16,$H$16,IF(B41=$G$17,$H$17,IF(B41=$G$18,$H$18,IF(B41=$G$19,$H$19,IF(B41=$G$20,$H$20,IF(B41=$G$21,$H$21,IF(B41=$G$22,$H$22,"!Nenurodyta kuro rūšis!")))))))))))))&amp;" kuro kaina, taikoma šilumos kainos skaičiavimuose"</f>
        <v>!Nenurodyta kuro rūšis! kuro kaina, taikoma šilumos kainos skaičiavimuose</v>
      </c>
      <c r="C42" s="32" t="s">
        <v>114</v>
      </c>
      <c r="D42" s="52"/>
      <c r="E42" s="53"/>
    </row>
    <row r="43" spans="1:5" ht="15.75" x14ac:dyDescent="0.25">
      <c r="A43" s="32" t="s">
        <v>144</v>
      </c>
      <c r="B43" s="51" t="str">
        <f>IF(B41=$G$10,$H$10,IF(B41=$G$11,$H$11,IF(B41=$G$12,$H$12,IF(B41=$G$13,$H$13,IF(B41=$G$14,$H$14,IF(B41=$G$15,$H$15,IF(B41=$G$16,$H$16,IF(B41=$G$17,$H$17,IF(B41=$G$18,$H$18,IF(B41=$G$19,$H$19,IF(B41=$G$20,$H$20,IF(B41=$G$21,$H$21,IF(B41=$G$22,$H$22,"!Nenurodyta kuro rūšis!")))))))))))))&amp;" kuro kiekis, taikomas šilumos kainos skaičiavime"</f>
        <v>!Nenurodyta kuro rūšis! kuro kiekis, taikomas šilumos kainos skaičiavime</v>
      </c>
      <c r="C43" s="32" t="s">
        <v>106</v>
      </c>
      <c r="D43" s="52"/>
      <c r="E43" s="53"/>
    </row>
    <row r="44" spans="1:5" ht="51" customHeight="1" x14ac:dyDescent="0.25">
      <c r="A44" s="32" t="s">
        <v>145</v>
      </c>
      <c r="B44" s="54" t="s">
        <v>127</v>
      </c>
      <c r="C44" s="48"/>
      <c r="D44" s="49"/>
      <c r="E44" s="50"/>
    </row>
    <row r="45" spans="1:5" ht="15.75" x14ac:dyDescent="0.25">
      <c r="A45" s="32" t="s">
        <v>146</v>
      </c>
      <c r="B45" s="51" t="str">
        <f>IF(B44=$G$10,$H$10,IF(B44=$G$11,$H$11,IF(B44=$G$12,$H$12,IF(B44=$G$13,$H$13,IF(B44=$G$14,$H$14,IF(B44=$G$15,$H$15,IF(B44=$G$16,$H$16,IF(B44=$G$17,$H$17,IF(B44=$G$18,$H$18,IF(B44=$G$19,$H$19,IF(B44=$G$20,$H$20,IF(B44=$G$21,$H$21,IF(B44=$G$22,$H$22,"!Nenurodyta kuro rūšis!")))))))))))))&amp;" kuro kaina, taikoma šilumos kainos skaičiavimuose"</f>
        <v>!Nenurodyta kuro rūšis! kuro kaina, taikoma šilumos kainos skaičiavimuose</v>
      </c>
      <c r="C45" s="32" t="s">
        <v>114</v>
      </c>
      <c r="D45" s="52"/>
      <c r="E45" s="53"/>
    </row>
    <row r="46" spans="1:5" ht="15.75" x14ac:dyDescent="0.25">
      <c r="A46" s="32" t="s">
        <v>147</v>
      </c>
      <c r="B46" s="51" t="str">
        <f>IF(B44=$G$10,$H$10,IF(B44=$G$11,$H$11,IF(B44=$G$12,$H$12,IF(B44=$G$13,$H$13,IF(B44=$G$14,$H$14,IF(B44=$G$15,$H$15,IF(B44=$G$16,$H$16,IF(B44=$G$17,$H$17,IF(B44=$G$18,$H$18,IF(B44=$G$19,$H$19,IF(B44=$G$20,$H$20,IF(B44=$G$21,$H$21,IF(B44=$G$22,$H$22,"!Nenurodyta kuro rūšis!")))))))))))))&amp;" kuro kiekis, taikomas šilumos kainos skaičiavime"</f>
        <v>!Nenurodyta kuro rūšis! kuro kiekis, taikomas šilumos kainos skaičiavime</v>
      </c>
      <c r="C46" s="32" t="s">
        <v>106</v>
      </c>
      <c r="D46" s="52"/>
      <c r="E46" s="53"/>
    </row>
    <row r="47" spans="1:5" ht="15.75" x14ac:dyDescent="0.25">
      <c r="A47" s="32" t="s">
        <v>148</v>
      </c>
      <c r="B47" s="56" t="s">
        <v>149</v>
      </c>
      <c r="C47" s="48"/>
      <c r="D47" s="49"/>
      <c r="E47" s="50"/>
    </row>
    <row r="48" spans="1:5" s="1" customFormat="1" ht="15.95" customHeight="1" x14ac:dyDescent="0.25">
      <c r="A48" s="32" t="s">
        <v>150</v>
      </c>
      <c r="B48" s="51" t="str">
        <f>B47&amp;" kuro kaina, taikoma šilumos kainos skaičiavimuose"</f>
        <v>Kuro rūšis (įvardinti) kuro kaina, taikoma šilumos kainos skaičiavimuose</v>
      </c>
      <c r="C48" s="32" t="s">
        <v>114</v>
      </c>
      <c r="D48" s="52"/>
      <c r="E48" s="53"/>
    </row>
    <row r="49" spans="1:9" ht="15.75" x14ac:dyDescent="0.25">
      <c r="A49" s="32" t="s">
        <v>151</v>
      </c>
      <c r="B49" s="51" t="str">
        <f>B47&amp;" kuro kiekis, taikomas šilumos kainos skaičiavime"</f>
        <v>Kuro rūšis (įvardinti) kuro kiekis, taikomas šilumos kainos skaičiavime</v>
      </c>
      <c r="C49" s="32" t="s">
        <v>106</v>
      </c>
      <c r="D49" s="52"/>
      <c r="E49" s="53"/>
    </row>
    <row r="50" spans="1:9" ht="15.75" x14ac:dyDescent="0.25">
      <c r="A50" s="32" t="s">
        <v>152</v>
      </c>
      <c r="B50" s="57" t="s">
        <v>153</v>
      </c>
      <c r="C50" s="32" t="s">
        <v>22</v>
      </c>
      <c r="D50" s="32" t="s">
        <v>23</v>
      </c>
      <c r="E50" s="53"/>
      <c r="F50" s="1"/>
      <c r="G50" s="1"/>
      <c r="H50" s="1"/>
      <c r="I50" s="1"/>
    </row>
    <row r="51" spans="1:9" ht="15.75" x14ac:dyDescent="0.25">
      <c r="A51" s="42" t="s">
        <v>14</v>
      </c>
      <c r="B51" s="58" t="s">
        <v>154</v>
      </c>
      <c r="C51" s="59"/>
      <c r="D51" s="49"/>
      <c r="E51" s="60"/>
    </row>
    <row r="52" spans="1:9" ht="18.75" x14ac:dyDescent="0.25">
      <c r="A52" s="32" t="s">
        <v>155</v>
      </c>
      <c r="B52" s="37" t="s">
        <v>156</v>
      </c>
      <c r="C52" s="32" t="s">
        <v>157</v>
      </c>
      <c r="D52" s="32" t="s">
        <v>158</v>
      </c>
      <c r="E52" s="53"/>
    </row>
    <row r="53" spans="1:9" ht="18.75" x14ac:dyDescent="0.25">
      <c r="A53" s="32" t="s">
        <v>159</v>
      </c>
      <c r="B53" s="37" t="s">
        <v>160</v>
      </c>
      <c r="C53" s="32" t="s">
        <v>22</v>
      </c>
      <c r="D53" s="32" t="s">
        <v>161</v>
      </c>
      <c r="E53" s="61">
        <f>E14</f>
        <v>2.27</v>
      </c>
    </row>
    <row r="54" spans="1:9" ht="15.75" x14ac:dyDescent="0.25">
      <c r="A54" s="30" t="s">
        <v>20</v>
      </c>
      <c r="B54" s="34" t="s">
        <v>162</v>
      </c>
      <c r="C54" s="62"/>
      <c r="D54" s="62"/>
      <c r="E54" s="63"/>
    </row>
    <row r="55" spans="1:9" ht="18.75" x14ac:dyDescent="0.25">
      <c r="A55" s="32" t="s">
        <v>163</v>
      </c>
      <c r="B55" s="64" t="s">
        <v>164</v>
      </c>
      <c r="C55" s="32" t="s">
        <v>22</v>
      </c>
      <c r="D55" s="32" t="s">
        <v>165</v>
      </c>
      <c r="E55" s="65">
        <f>ROUND(E56+E57,2)</f>
        <v>3.27</v>
      </c>
    </row>
    <row r="56" spans="1:9" ht="18.75" x14ac:dyDescent="0.25">
      <c r="A56" s="32" t="s">
        <v>166</v>
      </c>
      <c r="B56" s="37" t="s">
        <v>167</v>
      </c>
      <c r="C56" s="32" t="s">
        <v>22</v>
      </c>
      <c r="D56" s="32" t="s">
        <v>168</v>
      </c>
      <c r="E56" s="53">
        <v>2.17</v>
      </c>
    </row>
    <row r="57" spans="1:9" ht="18.75" x14ac:dyDescent="0.25">
      <c r="A57" s="85" t="s">
        <v>169</v>
      </c>
      <c r="B57" s="43" t="s">
        <v>170</v>
      </c>
      <c r="C57" s="32" t="s">
        <v>22</v>
      </c>
      <c r="D57" s="32" t="s">
        <v>171</v>
      </c>
      <c r="E57" s="90">
        <v>1.1000000000000001</v>
      </c>
    </row>
    <row r="58" spans="1:9" ht="31.5" x14ac:dyDescent="0.25">
      <c r="A58" s="86"/>
      <c r="B58" s="44" t="s">
        <v>17</v>
      </c>
      <c r="C58" s="32" t="s">
        <v>18</v>
      </c>
      <c r="D58" s="52" t="s">
        <v>172</v>
      </c>
      <c r="E58" s="91"/>
    </row>
    <row r="59" spans="1:9" s="1" customFormat="1" ht="15.75" x14ac:dyDescent="0.25">
      <c r="A59" s="42" t="s">
        <v>173</v>
      </c>
      <c r="B59" s="58" t="s">
        <v>174</v>
      </c>
      <c r="C59" s="59"/>
      <c r="D59" s="49"/>
      <c r="E59" s="60"/>
    </row>
    <row r="60" spans="1:9" ht="42" customHeight="1" x14ac:dyDescent="0.25">
      <c r="A60" s="32" t="s">
        <v>175</v>
      </c>
      <c r="B60" s="37" t="s">
        <v>156</v>
      </c>
      <c r="C60" s="32" t="s">
        <v>157</v>
      </c>
      <c r="D60" s="32" t="s">
        <v>176</v>
      </c>
      <c r="E60" s="53"/>
    </row>
    <row r="61" spans="1:9" ht="18.75" x14ac:dyDescent="0.25">
      <c r="A61" s="32" t="s">
        <v>177</v>
      </c>
      <c r="B61" s="37" t="s">
        <v>160</v>
      </c>
      <c r="C61" s="32" t="s">
        <v>22</v>
      </c>
      <c r="D61" s="32" t="s">
        <v>178</v>
      </c>
      <c r="E61" s="61">
        <f>E57</f>
        <v>1.1000000000000001</v>
      </c>
    </row>
    <row r="62" spans="1:9" ht="15.75" x14ac:dyDescent="0.25">
      <c r="A62" s="30" t="s">
        <v>24</v>
      </c>
      <c r="B62" s="34" t="s">
        <v>179</v>
      </c>
      <c r="C62" s="62"/>
      <c r="D62" s="62"/>
      <c r="E62" s="63"/>
    </row>
    <row r="63" spans="1:9" ht="18.75" x14ac:dyDescent="0.25">
      <c r="A63" s="32" t="s">
        <v>180</v>
      </c>
      <c r="B63" s="37" t="s">
        <v>181</v>
      </c>
      <c r="C63" s="32" t="s">
        <v>22</v>
      </c>
      <c r="D63" s="32" t="s">
        <v>182</v>
      </c>
      <c r="E63" s="53">
        <v>0.23</v>
      </c>
    </row>
    <row r="64" spans="1:9" s="1" customFormat="1" ht="18.75" x14ac:dyDescent="0.25">
      <c r="A64" s="32" t="s">
        <v>183</v>
      </c>
      <c r="B64" s="66" t="s">
        <v>184</v>
      </c>
      <c r="C64" s="32" t="s">
        <v>157</v>
      </c>
      <c r="D64" s="32" t="s">
        <v>185</v>
      </c>
      <c r="E64" s="53"/>
    </row>
    <row r="65" spans="1:5" ht="31.5" x14ac:dyDescent="0.25">
      <c r="A65" s="30" t="s">
        <v>27</v>
      </c>
      <c r="B65" s="67" t="s">
        <v>186</v>
      </c>
      <c r="C65" s="30" t="s">
        <v>22</v>
      </c>
      <c r="D65" s="32" t="s">
        <v>187</v>
      </c>
      <c r="E65" s="39">
        <f>ROUND(SUM(E66:E75),2)</f>
        <v>-0.26</v>
      </c>
    </row>
    <row r="66" spans="1:5" ht="47.25" x14ac:dyDescent="0.25">
      <c r="A66" s="32" t="s">
        <v>188</v>
      </c>
      <c r="B66" s="68" t="s">
        <v>189</v>
      </c>
      <c r="C66" s="32" t="s">
        <v>22</v>
      </c>
      <c r="D66" s="68" t="s">
        <v>190</v>
      </c>
      <c r="E66" s="53">
        <v>-0.26</v>
      </c>
    </row>
    <row r="67" spans="1:5" ht="47.25" x14ac:dyDescent="0.25">
      <c r="A67" s="32" t="s">
        <v>191</v>
      </c>
      <c r="B67" s="68" t="s">
        <v>192</v>
      </c>
      <c r="C67" s="32" t="s">
        <v>22</v>
      </c>
      <c r="D67" s="68" t="s">
        <v>193</v>
      </c>
      <c r="E67" s="53"/>
    </row>
    <row r="68" spans="1:5" ht="47.25" x14ac:dyDescent="0.25">
      <c r="A68" s="32" t="s">
        <v>194</v>
      </c>
      <c r="B68" s="68" t="s">
        <v>192</v>
      </c>
      <c r="C68" s="32" t="s">
        <v>22</v>
      </c>
      <c r="D68" s="68" t="s">
        <v>195</v>
      </c>
      <c r="E68" s="53"/>
    </row>
    <row r="69" spans="1:5" ht="47.25" x14ac:dyDescent="0.25">
      <c r="A69" s="32" t="s">
        <v>196</v>
      </c>
      <c r="B69" s="68" t="s">
        <v>192</v>
      </c>
      <c r="C69" s="32" t="s">
        <v>22</v>
      </c>
      <c r="D69" s="68" t="s">
        <v>195</v>
      </c>
      <c r="E69" s="53"/>
    </row>
    <row r="70" spans="1:5" ht="47.25" x14ac:dyDescent="0.25">
      <c r="A70" s="32" t="s">
        <v>197</v>
      </c>
      <c r="B70" s="68" t="s">
        <v>192</v>
      </c>
      <c r="C70" s="32" t="s">
        <v>22</v>
      </c>
      <c r="D70" s="68" t="s">
        <v>195</v>
      </c>
      <c r="E70" s="53"/>
    </row>
    <row r="71" spans="1:5" ht="47.25" x14ac:dyDescent="0.25">
      <c r="A71" s="32" t="s">
        <v>198</v>
      </c>
      <c r="B71" s="68" t="s">
        <v>192</v>
      </c>
      <c r="C71" s="32" t="s">
        <v>22</v>
      </c>
      <c r="D71" s="68" t="s">
        <v>195</v>
      </c>
      <c r="E71" s="53"/>
    </row>
    <row r="72" spans="1:5" ht="47.25" x14ac:dyDescent="0.25">
      <c r="A72" s="32" t="s">
        <v>199</v>
      </c>
      <c r="B72" s="68" t="s">
        <v>192</v>
      </c>
      <c r="C72" s="32" t="s">
        <v>22</v>
      </c>
      <c r="D72" s="68" t="s">
        <v>195</v>
      </c>
      <c r="E72" s="53"/>
    </row>
    <row r="73" spans="1:5" s="1" customFormat="1" ht="47.25" x14ac:dyDescent="0.25">
      <c r="A73" s="32" t="s">
        <v>200</v>
      </c>
      <c r="B73" s="68" t="s">
        <v>192</v>
      </c>
      <c r="C73" s="32" t="s">
        <v>22</v>
      </c>
      <c r="D73" s="68" t="s">
        <v>195</v>
      </c>
      <c r="E73" s="53"/>
    </row>
    <row r="74" spans="1:5" ht="47.25" x14ac:dyDescent="0.25">
      <c r="A74" s="32" t="s">
        <v>201</v>
      </c>
      <c r="B74" s="68" t="s">
        <v>192</v>
      </c>
      <c r="C74" s="32" t="s">
        <v>22</v>
      </c>
      <c r="D74" s="68" t="s">
        <v>195</v>
      </c>
      <c r="E74" s="53"/>
    </row>
    <row r="75" spans="1:5" ht="47.25" x14ac:dyDescent="0.25">
      <c r="A75" s="32" t="s">
        <v>202</v>
      </c>
      <c r="B75" s="68" t="s">
        <v>192</v>
      </c>
      <c r="C75" s="32" t="s">
        <v>22</v>
      </c>
      <c r="D75" s="68" t="s">
        <v>195</v>
      </c>
      <c r="E75" s="53"/>
    </row>
    <row r="76" spans="1:5" ht="15.75" x14ac:dyDescent="0.25">
      <c r="A76" s="30" t="s">
        <v>30</v>
      </c>
      <c r="B76" s="67" t="s">
        <v>203</v>
      </c>
      <c r="C76" s="30" t="s">
        <v>22</v>
      </c>
      <c r="D76" s="32"/>
      <c r="E76" s="39">
        <f>ROUND(E12+E55+E63+E65,2)</f>
        <v>8.98</v>
      </c>
    </row>
    <row r="77" spans="1:5" ht="47.25" x14ac:dyDescent="0.25">
      <c r="A77" s="30" t="s">
        <v>39</v>
      </c>
      <c r="B77" s="69" t="s">
        <v>204</v>
      </c>
      <c r="C77" s="30" t="s">
        <v>22</v>
      </c>
      <c r="D77" s="70" t="s">
        <v>205</v>
      </c>
      <c r="E77" s="53"/>
    </row>
    <row r="78" spans="1:5" ht="68.25" customHeight="1" x14ac:dyDescent="0.25">
      <c r="A78" s="30" t="s">
        <v>42</v>
      </c>
      <c r="B78" s="69" t="s">
        <v>206</v>
      </c>
      <c r="C78" s="30" t="s">
        <v>22</v>
      </c>
      <c r="D78" s="32" t="s">
        <v>187</v>
      </c>
      <c r="E78" s="39">
        <f>ROUND(E76-E77,2)</f>
        <v>8.98</v>
      </c>
    </row>
    <row r="79" spans="1:5" ht="18.75" customHeight="1" x14ac:dyDescent="0.25">
      <c r="A79" s="30" t="s">
        <v>44</v>
      </c>
      <c r="B79" s="69" t="s">
        <v>207</v>
      </c>
      <c r="C79" s="30" t="s">
        <v>22</v>
      </c>
      <c r="D79" s="32" t="s">
        <v>187</v>
      </c>
      <c r="E79" s="39">
        <f>ROUND(E78*1.09,2)</f>
        <v>9.7899999999999991</v>
      </c>
    </row>
    <row r="80" spans="1:5" ht="15.75" x14ac:dyDescent="0.25">
      <c r="A80" s="32" t="s">
        <v>208</v>
      </c>
      <c r="B80" s="37" t="s">
        <v>209</v>
      </c>
      <c r="C80" s="32" t="s">
        <v>210</v>
      </c>
      <c r="D80" s="87" t="s">
        <v>98</v>
      </c>
      <c r="E80" s="71"/>
    </row>
    <row r="81" spans="1:5" ht="15.75" x14ac:dyDescent="0.25">
      <c r="A81" s="32" t="s">
        <v>211</v>
      </c>
      <c r="B81" s="37" t="s">
        <v>212</v>
      </c>
      <c r="C81" s="32" t="s">
        <v>210</v>
      </c>
      <c r="D81" s="88"/>
      <c r="E81" s="72">
        <f>SUM(E82:E88)</f>
        <v>0</v>
      </c>
    </row>
    <row r="82" spans="1:5" ht="15.75" x14ac:dyDescent="0.25">
      <c r="A82" s="32" t="s">
        <v>213</v>
      </c>
      <c r="B82" s="68" t="s">
        <v>214</v>
      </c>
      <c r="C82" s="32" t="s">
        <v>210</v>
      </c>
      <c r="D82" s="88"/>
      <c r="E82" s="71"/>
    </row>
    <row r="83" spans="1:5" ht="15.75" x14ac:dyDescent="0.25">
      <c r="A83" s="32" t="s">
        <v>215</v>
      </c>
      <c r="B83" s="68" t="s">
        <v>216</v>
      </c>
      <c r="C83" s="32" t="s">
        <v>210</v>
      </c>
      <c r="D83" s="88"/>
      <c r="E83" s="71"/>
    </row>
    <row r="84" spans="1:5" ht="15.75" x14ac:dyDescent="0.25">
      <c r="A84" s="32" t="s">
        <v>217</v>
      </c>
      <c r="B84" s="68" t="s">
        <v>216</v>
      </c>
      <c r="C84" s="32" t="s">
        <v>210</v>
      </c>
      <c r="D84" s="88"/>
      <c r="E84" s="71"/>
    </row>
    <row r="85" spans="1:5" ht="15.75" x14ac:dyDescent="0.25">
      <c r="A85" s="32" t="s">
        <v>218</v>
      </c>
      <c r="B85" s="68" t="s">
        <v>216</v>
      </c>
      <c r="C85" s="32" t="s">
        <v>210</v>
      </c>
      <c r="D85" s="88"/>
      <c r="E85" s="71"/>
    </row>
    <row r="86" spans="1:5" ht="15.75" x14ac:dyDescent="0.25">
      <c r="A86" s="32" t="s">
        <v>219</v>
      </c>
      <c r="B86" s="68" t="s">
        <v>216</v>
      </c>
      <c r="C86" s="32" t="s">
        <v>210</v>
      </c>
      <c r="D86" s="88"/>
      <c r="E86" s="71"/>
    </row>
    <row r="87" spans="1:5" s="1" customFormat="1" ht="15.75" x14ac:dyDescent="0.25">
      <c r="A87" s="32" t="s">
        <v>220</v>
      </c>
      <c r="B87" s="68" t="s">
        <v>216</v>
      </c>
      <c r="C87" s="32" t="s">
        <v>210</v>
      </c>
      <c r="D87" s="88"/>
      <c r="E87" s="71"/>
    </row>
    <row r="88" spans="1:5" ht="15.75" x14ac:dyDescent="0.25">
      <c r="A88" s="32" t="s">
        <v>221</v>
      </c>
      <c r="B88" s="68" t="s">
        <v>216</v>
      </c>
      <c r="C88" s="32" t="s">
        <v>210</v>
      </c>
      <c r="D88" s="88"/>
      <c r="E88" s="71"/>
    </row>
    <row r="89" spans="1:5" ht="15.75" x14ac:dyDescent="0.25">
      <c r="A89" s="32" t="s">
        <v>222</v>
      </c>
      <c r="B89" s="37" t="s">
        <v>223</v>
      </c>
      <c r="C89" s="32" t="s">
        <v>210</v>
      </c>
      <c r="D89" s="88"/>
      <c r="E89" s="72">
        <f>SUM(E90:E96)</f>
        <v>0</v>
      </c>
    </row>
    <row r="90" spans="1:5" ht="15" customHeight="1" x14ac:dyDescent="0.25">
      <c r="A90" s="32" t="s">
        <v>224</v>
      </c>
      <c r="B90" s="68" t="s">
        <v>225</v>
      </c>
      <c r="C90" s="32" t="s">
        <v>210</v>
      </c>
      <c r="D90" s="88"/>
      <c r="E90" s="71"/>
    </row>
    <row r="91" spans="1:5" ht="42" customHeight="1" x14ac:dyDescent="0.25">
      <c r="A91" s="32" t="s">
        <v>226</v>
      </c>
      <c r="B91" s="68" t="s">
        <v>216</v>
      </c>
      <c r="C91" s="32" t="s">
        <v>210</v>
      </c>
      <c r="D91" s="88"/>
      <c r="E91" s="71"/>
    </row>
    <row r="92" spans="1:5" ht="15.75" x14ac:dyDescent="0.25">
      <c r="A92" s="32" t="s">
        <v>227</v>
      </c>
      <c r="B92" s="68" t="s">
        <v>216</v>
      </c>
      <c r="C92" s="32" t="s">
        <v>210</v>
      </c>
      <c r="D92" s="88"/>
      <c r="E92" s="71"/>
    </row>
    <row r="93" spans="1:5" ht="15.75" customHeight="1" x14ac:dyDescent="0.25">
      <c r="A93" s="32" t="s">
        <v>228</v>
      </c>
      <c r="B93" s="68" t="s">
        <v>216</v>
      </c>
      <c r="C93" s="32" t="s">
        <v>210</v>
      </c>
      <c r="D93" s="88"/>
      <c r="E93" s="71"/>
    </row>
    <row r="94" spans="1:5" s="1" customFormat="1" ht="15.75" x14ac:dyDescent="0.25">
      <c r="A94" s="32" t="s">
        <v>229</v>
      </c>
      <c r="B94" s="68" t="s">
        <v>216</v>
      </c>
      <c r="C94" s="32" t="s">
        <v>210</v>
      </c>
      <c r="D94" s="88"/>
      <c r="E94" s="71"/>
    </row>
    <row r="95" spans="1:5" ht="15.75" x14ac:dyDescent="0.25">
      <c r="A95" s="32" t="s">
        <v>230</v>
      </c>
      <c r="B95" s="68" t="s">
        <v>216</v>
      </c>
      <c r="C95" s="32" t="s">
        <v>210</v>
      </c>
      <c r="D95" s="88"/>
      <c r="E95" s="71"/>
    </row>
    <row r="96" spans="1:5" ht="15" customHeight="1" x14ac:dyDescent="0.25">
      <c r="A96" s="32" t="s">
        <v>231</v>
      </c>
      <c r="B96" s="68" t="s">
        <v>216</v>
      </c>
      <c r="C96" s="32" t="s">
        <v>210</v>
      </c>
      <c r="D96" s="89"/>
      <c r="E96" s="71"/>
    </row>
    <row r="97" spans="1:5" ht="31.5" x14ac:dyDescent="0.25">
      <c r="A97" s="32" t="s">
        <v>232</v>
      </c>
      <c r="B97" s="73" t="s">
        <v>233</v>
      </c>
      <c r="C97" s="92" t="s">
        <v>234</v>
      </c>
      <c r="D97" s="93"/>
      <c r="E97" s="94"/>
    </row>
    <row r="99" spans="1:5" ht="110.25" customHeight="1" x14ac:dyDescent="0.25">
      <c r="A99" s="84" t="s">
        <v>235</v>
      </c>
      <c r="B99" s="84"/>
      <c r="C99" s="84"/>
      <c r="D99" s="84"/>
      <c r="E99" s="84"/>
    </row>
  </sheetData>
  <sheetProtection password="F757" sheet="1" objects="1" scenarios="1"/>
  <mergeCells count="8">
    <mergeCell ref="A8:E8"/>
    <mergeCell ref="A99:E99"/>
    <mergeCell ref="A14:A15"/>
    <mergeCell ref="A57:A58"/>
    <mergeCell ref="D80:D96"/>
    <mergeCell ref="E57:E58"/>
    <mergeCell ref="E14:E15"/>
    <mergeCell ref="C97:E97"/>
  </mergeCells>
  <dataValidations count="3">
    <dataValidation type="list" showErrorMessage="1" errorTitle="Klaida" error="Klaidinga kuro rūšis" sqref="B32 B35 B38 B20 B23 B26 B29 B41 B44" xr:uid="{00000000-0002-0000-0200-000000000000}">
      <formula1>$G$10:$G$22</formula1>
    </dataValidation>
    <dataValidation showErrorMessage="1" errorTitle="Klaida" error="Klaidinga kuro rūšis" sqref="B17" xr:uid="{00000000-0002-0000-0200-000001000000}"/>
    <dataValidation type="list" allowBlank="1" showErrorMessage="1" errorTitle="Klaida" error="Nurodytas blogas mėnuo" sqref="D80" xr:uid="{00000000-0002-0000-0200-000002000000}">
      <formula1>$I$10:$I$21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576</vt:i4>
      </vt:variant>
    </vt:vector>
  </HeadingPairs>
  <TitlesOfParts>
    <vt:vector size="579" baseType="lpstr">
      <vt:lpstr>Forma 2</vt:lpstr>
      <vt:lpstr>Forma 3</vt:lpstr>
      <vt:lpstr>Forma 1</vt:lpstr>
      <vt:lpstr>'Forma 2'!SIS012_D_Faktas</vt:lpstr>
      <vt:lpstr>SIS012_D_Faktas</vt:lpstr>
      <vt:lpstr>'Forma 2'!SIS012_D_GalutineKarstoVandens</vt:lpstr>
      <vt:lpstr>SIS012_D_GalutineKarstoVandens</vt:lpstr>
      <vt:lpstr>'Forma 2'!SIS012_D_GalutineKarstoVandens2</vt:lpstr>
      <vt:lpstr>SIS012_D_GalutineKarstoVandens2</vt:lpstr>
      <vt:lpstr>'Forma 2'!SIS012_D_GeriamojoVandensPardavimo</vt:lpstr>
      <vt:lpstr>SIS012_D_GeriamojoVandensPardavimo</vt:lpstr>
      <vt:lpstr>'Forma 2'!SIS012_D_GeriamojoVandensTiekimo</vt:lpstr>
      <vt:lpstr>SIS012_D_GeriamojoVandensTiekimo</vt:lpstr>
      <vt:lpstr>'Forma 2'!SIS012_D_KarstoVandensKainos</vt:lpstr>
      <vt:lpstr>SIS012_D_KarstoVandensKainos</vt:lpstr>
      <vt:lpstr>'Forma 2'!SIS012_D_KarstoVandensKainos2</vt:lpstr>
      <vt:lpstr>SIS012_D_KarstoVandensKainos2</vt:lpstr>
      <vt:lpstr>'Forma 2'!SIS012_D_KarstoVandensKainos2formule</vt:lpstr>
      <vt:lpstr>SIS012_D_KarstoVandensKainos2formule</vt:lpstr>
      <vt:lpstr>'Forma 2'!SIS012_D_MatoVnt</vt:lpstr>
      <vt:lpstr>SIS012_D_MatoVnt</vt:lpstr>
      <vt:lpstr>'Forma 2'!SIS012_D_NutarimasArUkio</vt:lpstr>
      <vt:lpstr>SIS012_D_NutarimasArUkio</vt:lpstr>
      <vt:lpstr>'Forma 2'!SIS012_D_PAPILDOMADEDAMOJI</vt:lpstr>
      <vt:lpstr>SIS012_D_PAPILDOMADEDAMOJI</vt:lpstr>
      <vt:lpstr>'Forma 2'!SIS012_D_PapildomaDedamojiDel</vt:lpstr>
      <vt:lpstr>SIS012_D_PapildomaDedamojiDel</vt:lpstr>
      <vt:lpstr>'Forma 2'!SIS012_D_PapildomaDedamojiDel2</vt:lpstr>
      <vt:lpstr>SIS012_D_PapildomaDedamojiDel2</vt:lpstr>
      <vt:lpstr>'Forma 2'!SIS012_D_PapildomaDedamojiDel3</vt:lpstr>
      <vt:lpstr>SIS012_D_PapildomaDedamojiDel3</vt:lpstr>
      <vt:lpstr>'Forma 2'!SIS012_D_Rodiklis</vt:lpstr>
      <vt:lpstr>SIS012_D_Rodiklis</vt:lpstr>
      <vt:lpstr>'Forma 2'!SIS012_D_SilumosKainaNaudojama</vt:lpstr>
      <vt:lpstr>SIS012_D_SilumosKainaNaudojama</vt:lpstr>
      <vt:lpstr>'Forma 2'!SIS012_F_GalutineKarstoVandens2Faktas</vt:lpstr>
      <vt:lpstr>SIS012_F_GalutineKarstoVandens2Faktas</vt:lpstr>
      <vt:lpstr>'Forma 2'!SIS012_F_GalutineKarstoVandensFaktas</vt:lpstr>
      <vt:lpstr>SIS012_F_GalutineKarstoVandensFaktas</vt:lpstr>
      <vt:lpstr>'Forma 2'!SIS012_F_GeriamojoVandensPardavimoFaktas</vt:lpstr>
      <vt:lpstr>SIS012_F_GeriamojoVandensPardavimoFaktas</vt:lpstr>
      <vt:lpstr>'Forma 2'!SIS012_F_GeriamojoVandensTiekimoFaktas</vt:lpstr>
      <vt:lpstr>SIS012_F_GeriamojoVandensTiekimoFaktas</vt:lpstr>
      <vt:lpstr>'Forma 2'!SIS012_F_GeriamojoVandensTiekimoRodiklis</vt:lpstr>
      <vt:lpstr>SIS012_F_GeriamojoVandensTiekimoRodiklis</vt:lpstr>
      <vt:lpstr>'Forma 2'!SIS012_F_KarstoVandensKainos2Faktas</vt:lpstr>
      <vt:lpstr>SIS012_F_KarstoVandensKainos2Faktas</vt:lpstr>
      <vt:lpstr>'Forma 2'!SIS012_F_KarstoVandensKainos2formuleRodiklis</vt:lpstr>
      <vt:lpstr>SIS012_F_KarstoVandensKainos2formuleRodiklis</vt:lpstr>
      <vt:lpstr>'Forma 2'!SIS012_F_KarstoVandensKainos2Rodiklis</vt:lpstr>
      <vt:lpstr>SIS012_F_KarstoVandensKainos2Rodiklis</vt:lpstr>
      <vt:lpstr>'Forma 2'!SIS012_F_KarstoVandensKainosFaktas</vt:lpstr>
      <vt:lpstr>SIS012_F_KarstoVandensKainosFaktas</vt:lpstr>
      <vt:lpstr>'Forma 2'!SIS012_F_NutarimasArUkioFaktas</vt:lpstr>
      <vt:lpstr>SIS012_F_NutarimasArUkioFaktas</vt:lpstr>
      <vt:lpstr>'Forma 2'!SIS012_F_NutarimasArUkioMatoVnt</vt:lpstr>
      <vt:lpstr>SIS012_F_NutarimasArUkioMatoVnt</vt:lpstr>
      <vt:lpstr>'Forma 2'!SIS012_F_NutarimasArUkioRodiklis</vt:lpstr>
      <vt:lpstr>SIS012_F_NutarimasArUkioRodiklis</vt:lpstr>
      <vt:lpstr>'Forma 2'!SIS012_F_PapildomaDedamojiDel2Faktas</vt:lpstr>
      <vt:lpstr>SIS012_F_PapildomaDedamojiDel2Faktas</vt:lpstr>
      <vt:lpstr>'Forma 2'!SIS012_F_PapildomaDedamojiDel2Rodiklis</vt:lpstr>
      <vt:lpstr>SIS012_F_PapildomaDedamojiDel2Rodiklis</vt:lpstr>
      <vt:lpstr>'Forma 2'!SIS012_F_PapildomaDedamojiDel3Faktas</vt:lpstr>
      <vt:lpstr>SIS012_F_PapildomaDedamojiDel3Faktas</vt:lpstr>
      <vt:lpstr>'Forma 2'!SIS012_F_PapildomaDedamojiDel3Rodiklis</vt:lpstr>
      <vt:lpstr>SIS012_F_PapildomaDedamojiDel3Rodiklis</vt:lpstr>
      <vt:lpstr>'Forma 2'!SIS012_F_PapildomaDedamojiDelFaktas</vt:lpstr>
      <vt:lpstr>SIS012_F_PapildomaDedamojiDelFaktas</vt:lpstr>
      <vt:lpstr>'Forma 2'!SIS012_F_PapildomaDedamojiDelRodiklis</vt:lpstr>
      <vt:lpstr>SIS012_F_PapildomaDedamojiDelRodiklis</vt:lpstr>
      <vt:lpstr>'Forma 2'!SIS012_F_PAPILDOMADEDAMOJIFaktas</vt:lpstr>
      <vt:lpstr>SIS012_F_PAPILDOMADEDAMOJIFaktas</vt:lpstr>
      <vt:lpstr>'Forma 2'!SIS012_F_SilumosKainaNaudojamaFaktas</vt:lpstr>
      <vt:lpstr>SIS012_F_SilumosKainaNaudojamaFaktas</vt:lpstr>
      <vt:lpstr>'Forma 3'!SIS012b_D_Faktas</vt:lpstr>
      <vt:lpstr>SIS012b_D_Faktas</vt:lpstr>
      <vt:lpstr>'Forma 3'!SIS012b_D_GalutineKarstoVandens</vt:lpstr>
      <vt:lpstr>SIS012b_D_GalutineKarstoVandens</vt:lpstr>
      <vt:lpstr>'Forma 3'!SIS012b_D_GalutineKarstoVandens2</vt:lpstr>
      <vt:lpstr>SIS012b_D_GalutineKarstoVandens2</vt:lpstr>
      <vt:lpstr>'Forma 3'!SIS012b_D_GeriamojoVandensPardavimo</vt:lpstr>
      <vt:lpstr>SIS012b_D_GeriamojoVandensPardavimo</vt:lpstr>
      <vt:lpstr>'Forma 3'!SIS012b_D_GeriamojoVandensTiekimo</vt:lpstr>
      <vt:lpstr>SIS012b_D_GeriamojoVandensTiekimo</vt:lpstr>
      <vt:lpstr>'Forma 3'!SIS012b_D_KarstoVandensKainos</vt:lpstr>
      <vt:lpstr>SIS012b_D_KarstoVandensKainos</vt:lpstr>
      <vt:lpstr>'Forma 3'!SIS012b_D_KarstoVandensKainos2</vt:lpstr>
      <vt:lpstr>SIS012b_D_KarstoVandensKainos2</vt:lpstr>
      <vt:lpstr>'Forma 3'!SIS012b_D_KarstoVandensKainos2formule</vt:lpstr>
      <vt:lpstr>SIS012b_D_KarstoVandensKainos2formule</vt:lpstr>
      <vt:lpstr>'Forma 3'!SIS012b_D_MatoVnt</vt:lpstr>
      <vt:lpstr>SIS012b_D_MatoVnt</vt:lpstr>
      <vt:lpstr>'Forma 3'!SIS012b_D_NutarimasArUkio</vt:lpstr>
      <vt:lpstr>SIS012b_D_NutarimasArUkio</vt:lpstr>
      <vt:lpstr>'Forma 3'!SIS012b_D_PAPILDOMADEDAMOJI</vt:lpstr>
      <vt:lpstr>SIS012b_D_PAPILDOMADEDAMOJI</vt:lpstr>
      <vt:lpstr>'Forma 3'!SIS012b_D_PapildomaDedamojiDel</vt:lpstr>
      <vt:lpstr>SIS012b_D_PapildomaDedamojiDel</vt:lpstr>
      <vt:lpstr>'Forma 3'!SIS012b_D_PapildomaDedamojiDel2</vt:lpstr>
      <vt:lpstr>SIS012b_D_PapildomaDedamojiDel2</vt:lpstr>
      <vt:lpstr>'Forma 3'!SIS012b_D_PapildomaDedamojiDel3</vt:lpstr>
      <vt:lpstr>SIS012b_D_PapildomaDedamojiDel3</vt:lpstr>
      <vt:lpstr>'Forma 3'!SIS012b_D_Rodiklis</vt:lpstr>
      <vt:lpstr>SIS012b_D_Rodiklis</vt:lpstr>
      <vt:lpstr>'Forma 3'!SIS012b_D_SilumosKainaNaudojama</vt:lpstr>
      <vt:lpstr>SIS012b_D_SilumosKainaNaudojama</vt:lpstr>
      <vt:lpstr>'Forma 3'!SIS012b_F_GalutineKarstoVandens2Faktas</vt:lpstr>
      <vt:lpstr>SIS012b_F_GalutineKarstoVandens2Faktas</vt:lpstr>
      <vt:lpstr>'Forma 3'!SIS012b_F_GalutineKarstoVandensFaktas</vt:lpstr>
      <vt:lpstr>SIS012b_F_GalutineKarstoVandensFaktas</vt:lpstr>
      <vt:lpstr>'Forma 3'!SIS012b_F_GeriamojoVandensPardavimoFaktas</vt:lpstr>
      <vt:lpstr>SIS012b_F_GeriamojoVandensPardavimoFaktas</vt:lpstr>
      <vt:lpstr>'Forma 3'!SIS012b_F_GeriamojoVandensTiekimoFaktas</vt:lpstr>
      <vt:lpstr>SIS012b_F_GeriamojoVandensTiekimoFaktas</vt:lpstr>
      <vt:lpstr>'Forma 3'!SIS012b_F_GeriamojoVandensTiekimoRodiklis</vt:lpstr>
      <vt:lpstr>SIS012b_F_GeriamojoVandensTiekimoRodiklis</vt:lpstr>
      <vt:lpstr>'Forma 3'!SIS012b_F_KarstoVandensKainos2Faktas</vt:lpstr>
      <vt:lpstr>SIS012b_F_KarstoVandensKainos2Faktas</vt:lpstr>
      <vt:lpstr>'Forma 3'!SIS012b_F_KarstoVandensKainos2formuleRodiklis</vt:lpstr>
      <vt:lpstr>SIS012b_F_KarstoVandensKainos2formuleRodiklis</vt:lpstr>
      <vt:lpstr>'Forma 3'!SIS012b_F_KarstoVandensKainos2Rodiklis</vt:lpstr>
      <vt:lpstr>SIS012b_F_KarstoVandensKainos2Rodiklis</vt:lpstr>
      <vt:lpstr>'Forma 3'!SIS012b_F_KarstoVandensKainosFaktas</vt:lpstr>
      <vt:lpstr>SIS012b_F_KarstoVandensKainosFaktas</vt:lpstr>
      <vt:lpstr>'Forma 3'!SIS012b_F_NutarimasArUkioFaktas</vt:lpstr>
      <vt:lpstr>SIS012b_F_NutarimasArUkioFaktas</vt:lpstr>
      <vt:lpstr>'Forma 3'!SIS012b_F_NutarimasArUkioMatoVnt</vt:lpstr>
      <vt:lpstr>SIS012b_F_NutarimasArUkioMatoVnt</vt:lpstr>
      <vt:lpstr>'Forma 3'!SIS012b_F_NutarimasArUkioRodiklis</vt:lpstr>
      <vt:lpstr>SIS012b_F_NutarimasArUkioRodiklis</vt:lpstr>
      <vt:lpstr>'Forma 3'!SIS012b_F_PapildomaDedamojiDel2Faktas</vt:lpstr>
      <vt:lpstr>SIS012b_F_PapildomaDedamojiDel2Faktas</vt:lpstr>
      <vt:lpstr>'Forma 3'!SIS012b_F_PapildomaDedamojiDel2Rodiklis</vt:lpstr>
      <vt:lpstr>SIS012b_F_PapildomaDedamojiDel2Rodiklis</vt:lpstr>
      <vt:lpstr>'Forma 3'!SIS012b_F_PapildomaDedamojiDel3Faktas</vt:lpstr>
      <vt:lpstr>SIS012b_F_PapildomaDedamojiDel3Faktas</vt:lpstr>
      <vt:lpstr>'Forma 3'!SIS012b_F_PapildomaDedamojiDel3Rodiklis</vt:lpstr>
      <vt:lpstr>SIS012b_F_PapildomaDedamojiDel3Rodiklis</vt:lpstr>
      <vt:lpstr>'Forma 3'!SIS012b_F_PapildomaDedamojiDelFaktas</vt:lpstr>
      <vt:lpstr>SIS012b_F_PapildomaDedamojiDelFaktas</vt:lpstr>
      <vt:lpstr>'Forma 3'!SIS012b_F_PapildomaDedamojiDelRodiklis</vt:lpstr>
      <vt:lpstr>SIS012b_F_PapildomaDedamojiDelRodiklis</vt:lpstr>
      <vt:lpstr>'Forma 3'!SIS012b_F_PAPILDOMADEDAMOJIFaktas</vt:lpstr>
      <vt:lpstr>SIS012b_F_PAPILDOMADEDAMOJIFaktas</vt:lpstr>
      <vt:lpstr>'Forma 3'!SIS012b_F_SilumosKainaNaudojamaFaktas</vt:lpstr>
      <vt:lpstr>SIS012b_F_SilumosKainaNaudojamaFaktas</vt:lpstr>
      <vt:lpstr>'Forma 1'!SIS072_D_Apskaiciuotasi1</vt:lpstr>
      <vt:lpstr>SIS072_D_Apskaiciuotasi1</vt:lpstr>
      <vt:lpstr>'Forma 1'!SIS072_D_Galutinesilumo1</vt:lpstr>
      <vt:lpstr>SIS072_D_Galutinesilumo1</vt:lpstr>
      <vt:lpstr>'Forma 1'!SIS072_D_Galutinesilumo2</vt:lpstr>
      <vt:lpstr>SIS072_D_Galutinesilumo2</vt:lpstr>
      <vt:lpstr>'Forma 1'!SIS072_D_Gamtinesdujos1</vt:lpstr>
      <vt:lpstr>SIS072_D_Gamtinesdujos1</vt:lpstr>
      <vt:lpstr>'Forma 1'!SIS072_D_Gamtiniudujuku1</vt:lpstr>
      <vt:lpstr>SIS072_D_Gamtiniudujuku1</vt:lpstr>
      <vt:lpstr>'Forma 1'!SIS072_D_Gamtiniudujuku2</vt:lpstr>
      <vt:lpstr>SIS072_D_Gamtiniudujuku2</vt:lpstr>
      <vt:lpstr>'Forma 1'!SIS072_D_Kainos1</vt:lpstr>
      <vt:lpstr>SIS072_D_Kainos1</vt:lpstr>
      <vt:lpstr>'Forma 1'!SIS072_D_Kintamojikaino1</vt:lpstr>
      <vt:lpstr>SIS072_D_Kintamojikaino1</vt:lpstr>
      <vt:lpstr>'Forma 1'!SIS072_D_Kintamojikaino2</vt:lpstr>
      <vt:lpstr>SIS072_D_Kintamojikaino2</vt:lpstr>
      <vt:lpstr>'Forma 1'!SIS072_D_Kurorusisivard1</vt:lpstr>
      <vt:lpstr>SIS072_D_Kurorusisivard1</vt:lpstr>
      <vt:lpstr>'Forma 1'!SIS072_D_Kurorusisivard2</vt:lpstr>
      <vt:lpstr>SIS072_D_Kurorusisivard2</vt:lpstr>
      <vt:lpstr>'Forma 1'!SIS072_D_Kurorusisivard3</vt:lpstr>
      <vt:lpstr>SIS072_D_Kurorusisivard3</vt:lpstr>
      <vt:lpstr>'Forma 1'!SIS072_D_Matovnt1</vt:lpstr>
      <vt:lpstr>SIS072_D_Matovnt1</vt:lpstr>
      <vt:lpstr>'Forma 1'!SIS072_D_Mazmeninioapta1</vt:lpstr>
      <vt:lpstr>SIS072_D_Mazmeninioapta1</vt:lpstr>
      <vt:lpstr>'Forma 1'!SIS072_D_Mazmeninioapta2</vt:lpstr>
      <vt:lpstr>SIS072_D_Mazmeninioapta2</vt:lpstr>
      <vt:lpstr>'Forma 1'!SIS072_D_Mazmeninioapta3</vt:lpstr>
      <vt:lpstr>SIS072_D_Mazmeninioapta3</vt:lpstr>
      <vt:lpstr>'Forma 1'!SIS072_D_Nenurodytakuro1</vt:lpstr>
      <vt:lpstr>SIS072_D_Nenurodytakuro1</vt:lpstr>
      <vt:lpstr>'Forma 1'!SIS072_D_Nenurodytakuro10</vt:lpstr>
      <vt:lpstr>SIS072_D_Nenurodytakuro10</vt:lpstr>
      <vt:lpstr>'Forma 1'!SIS072_D_Nenurodytakuro11</vt:lpstr>
      <vt:lpstr>SIS072_D_Nenurodytakuro11</vt:lpstr>
      <vt:lpstr>'Forma 1'!SIS072_D_Nenurodytakuro12</vt:lpstr>
      <vt:lpstr>SIS072_D_Nenurodytakuro12</vt:lpstr>
      <vt:lpstr>'Forma 1'!SIS072_D_Nenurodytakuro13</vt:lpstr>
      <vt:lpstr>SIS072_D_Nenurodytakuro13</vt:lpstr>
      <vt:lpstr>'Forma 1'!SIS072_D_Nenurodytakuro14</vt:lpstr>
      <vt:lpstr>SIS072_D_Nenurodytakuro14</vt:lpstr>
      <vt:lpstr>'Forma 1'!SIS072_D_Nenurodytakuro15</vt:lpstr>
      <vt:lpstr>SIS072_D_Nenurodytakuro15</vt:lpstr>
      <vt:lpstr>'Forma 1'!SIS072_D_Nenurodytakuro16</vt:lpstr>
      <vt:lpstr>SIS072_D_Nenurodytakuro16</vt:lpstr>
      <vt:lpstr>'Forma 1'!SIS072_D_Nenurodytakuro17</vt:lpstr>
      <vt:lpstr>SIS072_D_Nenurodytakuro17</vt:lpstr>
      <vt:lpstr>'Forma 1'!SIS072_D_Nenurodytakuro18</vt:lpstr>
      <vt:lpstr>SIS072_D_Nenurodytakuro18</vt:lpstr>
      <vt:lpstr>'Forma 1'!SIS072_D_Nenurodytakuro2</vt:lpstr>
      <vt:lpstr>SIS072_D_Nenurodytakuro2</vt:lpstr>
      <vt:lpstr>'Forma 1'!SIS072_D_Nenurodytakuro3</vt:lpstr>
      <vt:lpstr>SIS072_D_Nenurodytakuro3</vt:lpstr>
      <vt:lpstr>'Forma 1'!SIS072_D_Nenurodytakuro4</vt:lpstr>
      <vt:lpstr>SIS072_D_Nenurodytakuro4</vt:lpstr>
      <vt:lpstr>'Forma 1'!SIS072_D_Nenurodytakuro5</vt:lpstr>
      <vt:lpstr>SIS072_D_Nenurodytakuro5</vt:lpstr>
      <vt:lpstr>'Forma 1'!SIS072_D_Nenurodytakuro6</vt:lpstr>
      <vt:lpstr>SIS072_D_Nenurodytakuro6</vt:lpstr>
      <vt:lpstr>'Forma 1'!SIS072_D_Nenurodytakuro7</vt:lpstr>
      <vt:lpstr>SIS072_D_Nenurodytakuro7</vt:lpstr>
      <vt:lpstr>'Forma 1'!SIS072_D_Nenurodytakuro8</vt:lpstr>
      <vt:lpstr>SIS072_D_Nenurodytakuro8</vt:lpstr>
      <vt:lpstr>'Forma 1'!SIS072_D_Nenurodytakuro9</vt:lpstr>
      <vt:lpstr>SIS072_D_Nenurodytakuro9</vt:lpstr>
      <vt:lpstr>'Forma 1'!SIS072_D_Nepadengtusana1</vt:lpstr>
      <vt:lpstr>SIS072_D_Nepadengtusana1</vt:lpstr>
      <vt:lpstr>'Forma 1'!SIS072_D_Papildomadedam1</vt:lpstr>
      <vt:lpstr>SIS072_D_Papildomadedam1</vt:lpstr>
      <vt:lpstr>'Forma 1'!SIS072_D_Papildomadedam10</vt:lpstr>
      <vt:lpstr>SIS072_D_Papildomadedam10</vt:lpstr>
      <vt:lpstr>'Forma 1'!SIS072_D_Papildomadedam2</vt:lpstr>
      <vt:lpstr>SIS072_D_Papildomadedam2</vt:lpstr>
      <vt:lpstr>'Forma 1'!SIS072_D_Papildomadedam3</vt:lpstr>
      <vt:lpstr>SIS072_D_Papildomadedam3</vt:lpstr>
      <vt:lpstr>'Forma 1'!SIS072_D_Papildomadedam4</vt:lpstr>
      <vt:lpstr>SIS072_D_Papildomadedam4</vt:lpstr>
      <vt:lpstr>'Forma 1'!SIS072_D_Papildomadedam5</vt:lpstr>
      <vt:lpstr>SIS072_D_Papildomadedam5</vt:lpstr>
      <vt:lpstr>'Forma 1'!SIS072_D_Papildomadedam6</vt:lpstr>
      <vt:lpstr>SIS072_D_Papildomadedam6</vt:lpstr>
      <vt:lpstr>'Forma 1'!SIS072_D_Papildomadedam7</vt:lpstr>
      <vt:lpstr>SIS072_D_Papildomadedam7</vt:lpstr>
      <vt:lpstr>'Forma 1'!SIS072_D_Papildomadedam8</vt:lpstr>
      <vt:lpstr>SIS072_D_Papildomadedam8</vt:lpstr>
      <vt:lpstr>'Forma 1'!SIS072_D_Papildomadedam9</vt:lpstr>
      <vt:lpstr>SIS072_D_Papildomadedam9</vt:lpstr>
      <vt:lpstr>'Forma 1'!SIS072_D_Pastoviojikain1</vt:lpstr>
      <vt:lpstr>SIS072_D_Pastoviojikain1</vt:lpstr>
      <vt:lpstr>'Forma 1'!SIS072_D_Pastoviojikain2</vt:lpstr>
      <vt:lpstr>SIS072_D_Pastoviojikain2</vt:lpstr>
      <vt:lpstr>'Forma 1'!SIS072_D_Praejusimenesi1</vt:lpstr>
      <vt:lpstr>SIS072_D_Praejusimenesi1</vt:lpstr>
      <vt:lpstr>'Forma 1'!SIS072_D_Praejusimenesi2</vt:lpstr>
      <vt:lpstr>SIS072_D_Praejusimenesi2</vt:lpstr>
      <vt:lpstr>'Forma 1'!SIS072_D_Praejusimenesi3</vt:lpstr>
      <vt:lpstr>SIS072_D_Praejusimenesi3</vt:lpstr>
      <vt:lpstr>'Forma 1'!SIS072_D_Prasomepasirin1</vt:lpstr>
      <vt:lpstr>SIS072_D_Prasomepasirin1</vt:lpstr>
      <vt:lpstr>'Forma 1'!SIS072_D_Prasomepasirin2</vt:lpstr>
      <vt:lpstr>SIS072_D_Prasomepasirin2</vt:lpstr>
      <vt:lpstr>'Forma 1'!SIS072_D_Prasomepasirin3</vt:lpstr>
      <vt:lpstr>SIS072_D_Prasomepasirin3</vt:lpstr>
      <vt:lpstr>'Forma 1'!SIS072_D_Prasomepasirin4</vt:lpstr>
      <vt:lpstr>SIS072_D_Prasomepasirin4</vt:lpstr>
      <vt:lpstr>'Forma 1'!SIS072_D_Prasomepasirin5</vt:lpstr>
      <vt:lpstr>SIS072_D_Prasomepasirin5</vt:lpstr>
      <vt:lpstr>'Forma 1'!SIS072_D_Prasomepasirin6</vt:lpstr>
      <vt:lpstr>SIS072_D_Prasomepasirin6</vt:lpstr>
      <vt:lpstr>'Forma 1'!SIS072_D_Prasomepasirin7</vt:lpstr>
      <vt:lpstr>SIS072_D_Prasomepasirin7</vt:lpstr>
      <vt:lpstr>'Forma 1'!SIS072_D_Prasomepasirin8</vt:lpstr>
      <vt:lpstr>SIS072_D_Prasomepasirin8</vt:lpstr>
      <vt:lpstr>'Forma 1'!SIS072_D_Prasomepasirin9</vt:lpstr>
      <vt:lpstr>SIS072_D_Prasomepasirin9</vt:lpstr>
      <vt:lpstr>'Forma 1'!SIS072_D_Rodiklispastaba1</vt:lpstr>
      <vt:lpstr>SIS072_D_Rodiklispastaba1</vt:lpstr>
      <vt:lpstr>'Forma 1'!SIS072_D_Savivaldybeiva1</vt:lpstr>
      <vt:lpstr>SIS072_D_Savivaldybeiva1</vt:lpstr>
      <vt:lpstr>'Forma 1'!SIS072_D_Savivaldybeiva10</vt:lpstr>
      <vt:lpstr>SIS072_D_Savivaldybeiva10</vt:lpstr>
      <vt:lpstr>'Forma 1'!SIS072_D_Savivaldybeiva11</vt:lpstr>
      <vt:lpstr>SIS072_D_Savivaldybeiva11</vt:lpstr>
      <vt:lpstr>'Forma 1'!SIS072_D_Savivaldybeiva12</vt:lpstr>
      <vt:lpstr>SIS072_D_Savivaldybeiva12</vt:lpstr>
      <vt:lpstr>'Forma 1'!SIS072_D_Savivaldybeiva13</vt:lpstr>
      <vt:lpstr>SIS072_D_Savivaldybeiva13</vt:lpstr>
      <vt:lpstr>'Forma 1'!SIS072_D_Savivaldybeiva14</vt:lpstr>
      <vt:lpstr>SIS072_D_Savivaldybeiva14</vt:lpstr>
      <vt:lpstr>'Forma 1'!SIS072_D_Savivaldybeiva2</vt:lpstr>
      <vt:lpstr>SIS072_D_Savivaldybeiva2</vt:lpstr>
      <vt:lpstr>'Forma 1'!SIS072_D_Savivaldybeiva3</vt:lpstr>
      <vt:lpstr>SIS072_D_Savivaldybeiva3</vt:lpstr>
      <vt:lpstr>'Forma 1'!SIS072_D_Savivaldybeiva4</vt:lpstr>
      <vt:lpstr>SIS072_D_Savivaldybeiva4</vt:lpstr>
      <vt:lpstr>'Forma 1'!SIS072_D_Savivaldybeiva5</vt:lpstr>
      <vt:lpstr>SIS072_D_Savivaldybeiva5</vt:lpstr>
      <vt:lpstr>'Forma 1'!SIS072_D_Savivaldybeiva6</vt:lpstr>
      <vt:lpstr>SIS072_D_Savivaldybeiva6</vt:lpstr>
      <vt:lpstr>'Forma 1'!SIS072_D_Savivaldybeiva7</vt:lpstr>
      <vt:lpstr>SIS072_D_Savivaldybeiva7</vt:lpstr>
      <vt:lpstr>'Forma 1'!SIS072_D_Savivaldybeiva8</vt:lpstr>
      <vt:lpstr>SIS072_D_Savivaldybeiva8</vt:lpstr>
      <vt:lpstr>'Forma 1'!SIS072_D_Savivaldybeiva9</vt:lpstr>
      <vt:lpstr>SIS072_D_Savivaldybeiva9</vt:lpstr>
      <vt:lpstr>'Forma 1'!SIS072_D_Silumosisigiji1</vt:lpstr>
      <vt:lpstr>SIS072_D_Silumosisigiji1</vt:lpstr>
      <vt:lpstr>'Forma 1'!SIS072_D_Silumosperdavi1</vt:lpstr>
      <vt:lpstr>SIS072_D_Silumosperdavi1</vt:lpstr>
      <vt:lpstr>'Forma 1'!SIS072_D_Silumosperdavi2</vt:lpstr>
      <vt:lpstr>SIS072_D_Silumosperdavi2</vt:lpstr>
      <vt:lpstr>'Forma 1'!SIS072_D_Silumosperdavi3</vt:lpstr>
      <vt:lpstr>SIS072_D_Silumosperdavi3</vt:lpstr>
      <vt:lpstr>'Forma 1'!SIS072_D_Silumosprodukt1</vt:lpstr>
      <vt:lpstr>SIS072_D_Silumosprodukt1</vt:lpstr>
      <vt:lpstr>'Forma 1'!SIS072_D_Silumosprodukt2</vt:lpstr>
      <vt:lpstr>SIS072_D_Silumosprodukt2</vt:lpstr>
      <vt:lpstr>'Forma 1'!SIS072_D_Silumosprodukt3</vt:lpstr>
      <vt:lpstr>SIS072_D_Silumosprodukt3</vt:lpstr>
      <vt:lpstr>'Forma 1'!SIS072_D_Sprendimasnuta1</vt:lpstr>
      <vt:lpstr>SIS072_D_Sprendimasnuta1</vt:lpstr>
      <vt:lpstr>'Forma 1'!SIS072_D_Subsidijosdydis1</vt:lpstr>
      <vt:lpstr>SIS072_D_Subsidijosdydis1</vt:lpstr>
      <vt:lpstr>'Forma 1'!SIS072_D_Vidutinesverti1</vt:lpstr>
      <vt:lpstr>SIS072_D_Vidutinesverti1</vt:lpstr>
      <vt:lpstr>'Forma 1'!SIS072_D_Vienanareskain1</vt:lpstr>
      <vt:lpstr>SIS072_D_Vienanareskain1</vt:lpstr>
      <vt:lpstr>'Forma 1'!SIS072_D_Vienanareskain2</vt:lpstr>
      <vt:lpstr>SIS072_D_Vienanareskain2</vt:lpstr>
      <vt:lpstr>'Forma 1'!SIS072_D_Vienanareskain2Formule</vt:lpstr>
      <vt:lpstr>SIS072_D_Vienanareskain2Formule</vt:lpstr>
      <vt:lpstr>'Forma 1'!SIS072_D_Vienanaressilu1</vt:lpstr>
      <vt:lpstr>SIS072_D_Vienanaressilu1</vt:lpstr>
      <vt:lpstr>'Forma 1'!SIS072_D_Vienanaressilu2</vt:lpstr>
      <vt:lpstr>SIS072_D_Vienanaressilu2</vt:lpstr>
      <vt:lpstr>'Forma 1'!SIS072_D_Vienanaressilu2Formule</vt:lpstr>
      <vt:lpstr>SIS072_D_Vienanaressilu2Formule</vt:lpstr>
      <vt:lpstr>'Forma 1'!SIS072_F_Apskaiciuotasi1Kainos1</vt:lpstr>
      <vt:lpstr>SIS072_F_Apskaiciuotasi1Kainos1</vt:lpstr>
      <vt:lpstr>'Forma 1'!SIS072_F_Galutinesilumo1Kainos1</vt:lpstr>
      <vt:lpstr>SIS072_F_Galutinesilumo1Kainos1</vt:lpstr>
      <vt:lpstr>'Forma 1'!SIS072_F_Galutinesilumo2Kainos1</vt:lpstr>
      <vt:lpstr>SIS072_F_Galutinesilumo2Kainos1</vt:lpstr>
      <vt:lpstr>'Forma 1'!SIS072_F_Gamtiniudujuku1Kainos1</vt:lpstr>
      <vt:lpstr>SIS072_F_Gamtiniudujuku1Kainos1</vt:lpstr>
      <vt:lpstr>'Forma 1'!SIS072_F_Gamtiniudujuku1Rodiklispastaba1</vt:lpstr>
      <vt:lpstr>SIS072_F_Gamtiniudujuku1Rodiklispastaba1</vt:lpstr>
      <vt:lpstr>'Forma 1'!SIS072_F_Gamtiniudujuku2Kainos1</vt:lpstr>
      <vt:lpstr>SIS072_F_Gamtiniudujuku2Kainos1</vt:lpstr>
      <vt:lpstr>'Forma 1'!SIS072_F_Gamtiniudujuku2Rodiklispastaba1</vt:lpstr>
      <vt:lpstr>SIS072_F_Gamtiniudujuku2Rodiklispastaba1</vt:lpstr>
      <vt:lpstr>'Forma 1'!SIS072_F_Kintamojikaino1Kainos1</vt:lpstr>
      <vt:lpstr>SIS072_F_Kintamojikaino1Kainos1</vt:lpstr>
      <vt:lpstr>'Forma 1'!SIS072_F_Kintamojikaino2Kainos1</vt:lpstr>
      <vt:lpstr>SIS072_F_Kintamojikaino2Kainos1</vt:lpstr>
      <vt:lpstr>'Forma 1'!SIS072_F_Kurorusisivard2Kainos1</vt:lpstr>
      <vt:lpstr>SIS072_F_Kurorusisivard2Kainos1</vt:lpstr>
      <vt:lpstr>'Forma 1'!SIS072_F_Kurorusisivard2Rodiklispastaba1</vt:lpstr>
      <vt:lpstr>SIS072_F_Kurorusisivard2Rodiklispastaba1</vt:lpstr>
      <vt:lpstr>'Forma 1'!SIS072_F_Kurorusisivard3Kainos1</vt:lpstr>
      <vt:lpstr>SIS072_F_Kurorusisivard3Kainos1</vt:lpstr>
      <vt:lpstr>'Forma 1'!SIS072_F_Kurorusisivard3Rodiklispastaba1</vt:lpstr>
      <vt:lpstr>SIS072_F_Kurorusisivard3Rodiklispastaba1</vt:lpstr>
      <vt:lpstr>'Forma 1'!SIS072_F_Mazmeninioapta2Kainos1</vt:lpstr>
      <vt:lpstr>SIS072_F_Mazmeninioapta2Kainos1</vt:lpstr>
      <vt:lpstr>'Forma 1'!SIS072_F_Mazmeninioapta3Kainos1</vt:lpstr>
      <vt:lpstr>SIS072_F_Mazmeninioapta3Kainos1</vt:lpstr>
      <vt:lpstr>'Forma 1'!SIS072_F_Nenurodytakuro10Kainos1</vt:lpstr>
      <vt:lpstr>SIS072_F_Nenurodytakuro10Kainos1</vt:lpstr>
      <vt:lpstr>'Forma 1'!SIS072_F_Nenurodytakuro10Rodiklispastaba1</vt:lpstr>
      <vt:lpstr>SIS072_F_Nenurodytakuro10Rodiklispastaba1</vt:lpstr>
      <vt:lpstr>'Forma 1'!SIS072_F_Nenurodytakuro11Kainos1</vt:lpstr>
      <vt:lpstr>SIS072_F_Nenurodytakuro11Kainos1</vt:lpstr>
      <vt:lpstr>'Forma 1'!SIS072_F_Nenurodytakuro11Rodiklispastaba1</vt:lpstr>
      <vt:lpstr>SIS072_F_Nenurodytakuro11Rodiklispastaba1</vt:lpstr>
      <vt:lpstr>'Forma 1'!SIS072_F_Nenurodytakuro12Kainos1</vt:lpstr>
      <vt:lpstr>SIS072_F_Nenurodytakuro12Kainos1</vt:lpstr>
      <vt:lpstr>'Forma 1'!SIS072_F_Nenurodytakuro12Rodiklispastaba1</vt:lpstr>
      <vt:lpstr>SIS072_F_Nenurodytakuro12Rodiklispastaba1</vt:lpstr>
      <vt:lpstr>'Forma 1'!SIS072_F_Nenurodytakuro13Kainos1</vt:lpstr>
      <vt:lpstr>SIS072_F_Nenurodytakuro13Kainos1</vt:lpstr>
      <vt:lpstr>'Forma 1'!SIS072_F_Nenurodytakuro13Rodiklispastaba1</vt:lpstr>
      <vt:lpstr>SIS072_F_Nenurodytakuro13Rodiklispastaba1</vt:lpstr>
      <vt:lpstr>'Forma 1'!SIS072_F_Nenurodytakuro14Kainos1</vt:lpstr>
      <vt:lpstr>SIS072_F_Nenurodytakuro14Kainos1</vt:lpstr>
      <vt:lpstr>'Forma 1'!SIS072_F_Nenurodytakuro14Rodiklispastaba1</vt:lpstr>
      <vt:lpstr>SIS072_F_Nenurodytakuro14Rodiklispastaba1</vt:lpstr>
      <vt:lpstr>'Forma 1'!SIS072_F_Nenurodytakuro15Kainos1</vt:lpstr>
      <vt:lpstr>SIS072_F_Nenurodytakuro15Kainos1</vt:lpstr>
      <vt:lpstr>'Forma 1'!SIS072_F_Nenurodytakuro15Rodiklispastaba1</vt:lpstr>
      <vt:lpstr>SIS072_F_Nenurodytakuro15Rodiklispastaba1</vt:lpstr>
      <vt:lpstr>'Forma 1'!SIS072_F_Nenurodytakuro16Kainos1</vt:lpstr>
      <vt:lpstr>SIS072_F_Nenurodytakuro16Kainos1</vt:lpstr>
      <vt:lpstr>'Forma 1'!SIS072_F_Nenurodytakuro16Rodiklispastaba1</vt:lpstr>
      <vt:lpstr>SIS072_F_Nenurodytakuro16Rodiklispastaba1</vt:lpstr>
      <vt:lpstr>'Forma 1'!SIS072_F_Nenurodytakuro17Kainos1</vt:lpstr>
      <vt:lpstr>SIS072_F_Nenurodytakuro17Kainos1</vt:lpstr>
      <vt:lpstr>'Forma 1'!SIS072_F_Nenurodytakuro17Rodiklispastaba1</vt:lpstr>
      <vt:lpstr>SIS072_F_Nenurodytakuro17Rodiklispastaba1</vt:lpstr>
      <vt:lpstr>'Forma 1'!SIS072_F_Nenurodytakuro18Kainos1</vt:lpstr>
      <vt:lpstr>SIS072_F_Nenurodytakuro18Kainos1</vt:lpstr>
      <vt:lpstr>'Forma 1'!SIS072_F_Nenurodytakuro18Rodiklispastaba1</vt:lpstr>
      <vt:lpstr>SIS072_F_Nenurodytakuro18Rodiklispastaba1</vt:lpstr>
      <vt:lpstr>'Forma 1'!SIS072_F_Nenurodytakuro1Kainos1</vt:lpstr>
      <vt:lpstr>SIS072_F_Nenurodytakuro1Kainos1</vt:lpstr>
      <vt:lpstr>'Forma 1'!SIS072_F_Nenurodytakuro1Rodiklispastaba1</vt:lpstr>
      <vt:lpstr>SIS072_F_Nenurodytakuro1Rodiklispastaba1</vt:lpstr>
      <vt:lpstr>'Forma 1'!SIS072_F_Nenurodytakuro2Kainos1</vt:lpstr>
      <vt:lpstr>SIS072_F_Nenurodytakuro2Kainos1</vt:lpstr>
      <vt:lpstr>'Forma 1'!SIS072_F_Nenurodytakuro2Rodiklispastaba1</vt:lpstr>
      <vt:lpstr>SIS072_F_Nenurodytakuro2Rodiklispastaba1</vt:lpstr>
      <vt:lpstr>'Forma 1'!SIS072_F_Nenurodytakuro3Kainos1</vt:lpstr>
      <vt:lpstr>SIS072_F_Nenurodytakuro3Kainos1</vt:lpstr>
      <vt:lpstr>'Forma 1'!SIS072_F_Nenurodytakuro3Rodiklispastaba1</vt:lpstr>
      <vt:lpstr>SIS072_F_Nenurodytakuro3Rodiklispastaba1</vt:lpstr>
      <vt:lpstr>'Forma 1'!SIS072_F_Nenurodytakuro4Kainos1</vt:lpstr>
      <vt:lpstr>SIS072_F_Nenurodytakuro4Kainos1</vt:lpstr>
      <vt:lpstr>'Forma 1'!SIS072_F_Nenurodytakuro4Rodiklispastaba1</vt:lpstr>
      <vt:lpstr>SIS072_F_Nenurodytakuro4Rodiklispastaba1</vt:lpstr>
      <vt:lpstr>'Forma 1'!SIS072_F_Nenurodytakuro5Kainos1</vt:lpstr>
      <vt:lpstr>SIS072_F_Nenurodytakuro5Kainos1</vt:lpstr>
      <vt:lpstr>'Forma 1'!SIS072_F_Nenurodytakuro5Rodiklispastaba1</vt:lpstr>
      <vt:lpstr>SIS072_F_Nenurodytakuro5Rodiklispastaba1</vt:lpstr>
      <vt:lpstr>'Forma 1'!SIS072_F_Nenurodytakuro6Kainos1</vt:lpstr>
      <vt:lpstr>SIS072_F_Nenurodytakuro6Kainos1</vt:lpstr>
      <vt:lpstr>'Forma 1'!SIS072_F_Nenurodytakuro6Rodiklispastaba1</vt:lpstr>
      <vt:lpstr>SIS072_F_Nenurodytakuro6Rodiklispastaba1</vt:lpstr>
      <vt:lpstr>'Forma 1'!SIS072_F_Nenurodytakuro7Kainos1</vt:lpstr>
      <vt:lpstr>SIS072_F_Nenurodytakuro7Kainos1</vt:lpstr>
      <vt:lpstr>'Forma 1'!SIS072_F_Nenurodytakuro7Rodiklispastaba1</vt:lpstr>
      <vt:lpstr>SIS072_F_Nenurodytakuro7Rodiklispastaba1</vt:lpstr>
      <vt:lpstr>'Forma 1'!SIS072_F_Nenurodytakuro8Kainos1</vt:lpstr>
      <vt:lpstr>SIS072_F_Nenurodytakuro8Kainos1</vt:lpstr>
      <vt:lpstr>'Forma 1'!SIS072_F_Nenurodytakuro8Rodiklispastaba1</vt:lpstr>
      <vt:lpstr>SIS072_F_Nenurodytakuro8Rodiklispastaba1</vt:lpstr>
      <vt:lpstr>'Forma 1'!SIS072_F_Nenurodytakuro9Kainos1</vt:lpstr>
      <vt:lpstr>SIS072_F_Nenurodytakuro9Kainos1</vt:lpstr>
      <vt:lpstr>'Forma 1'!SIS072_F_Nenurodytakuro9Rodiklispastaba1</vt:lpstr>
      <vt:lpstr>SIS072_F_Nenurodytakuro9Rodiklispastaba1</vt:lpstr>
      <vt:lpstr>'Forma 1'!SIS072_F_Nepadengtusana1Kainos1</vt:lpstr>
      <vt:lpstr>SIS072_F_Nepadengtusana1Kainos1</vt:lpstr>
      <vt:lpstr>'Forma 1'!SIS072_F_Papildomadedam10Kainos1</vt:lpstr>
      <vt:lpstr>SIS072_F_Papildomadedam10Kainos1</vt:lpstr>
      <vt:lpstr>'Forma 1'!SIS072_F_Papildomadedam10Rodiklispastaba1</vt:lpstr>
      <vt:lpstr>SIS072_F_Papildomadedam10Rodiklispastaba1</vt:lpstr>
      <vt:lpstr>'Forma 1'!SIS072_F_Papildomadedam1Kainos1</vt:lpstr>
      <vt:lpstr>SIS072_F_Papildomadedam1Kainos1</vt:lpstr>
      <vt:lpstr>'Forma 1'!SIS072_F_Papildomadedam1Rodiklispastaba1</vt:lpstr>
      <vt:lpstr>SIS072_F_Papildomadedam1Rodiklispastaba1</vt:lpstr>
      <vt:lpstr>'Forma 1'!SIS072_F_Papildomadedam2Kainos1</vt:lpstr>
      <vt:lpstr>SIS072_F_Papildomadedam2Kainos1</vt:lpstr>
      <vt:lpstr>'Forma 1'!SIS072_F_Papildomadedam2Rodiklispastaba1</vt:lpstr>
      <vt:lpstr>SIS072_F_Papildomadedam2Rodiklispastaba1</vt:lpstr>
      <vt:lpstr>'Forma 1'!SIS072_F_Papildomadedam3Kainos1</vt:lpstr>
      <vt:lpstr>SIS072_F_Papildomadedam3Kainos1</vt:lpstr>
      <vt:lpstr>'Forma 1'!SIS072_F_Papildomadedam3Rodiklispastaba1</vt:lpstr>
      <vt:lpstr>SIS072_F_Papildomadedam3Rodiklispastaba1</vt:lpstr>
      <vt:lpstr>'Forma 1'!SIS072_F_Papildomadedam4Kainos1</vt:lpstr>
      <vt:lpstr>SIS072_F_Papildomadedam4Kainos1</vt:lpstr>
      <vt:lpstr>'Forma 1'!SIS072_F_Papildomadedam4Rodiklispastaba1</vt:lpstr>
      <vt:lpstr>SIS072_F_Papildomadedam4Rodiklispastaba1</vt:lpstr>
      <vt:lpstr>'Forma 1'!SIS072_F_Papildomadedam5Kainos1</vt:lpstr>
      <vt:lpstr>SIS072_F_Papildomadedam5Kainos1</vt:lpstr>
      <vt:lpstr>'Forma 1'!SIS072_F_Papildomadedam5Rodiklispastaba1</vt:lpstr>
      <vt:lpstr>SIS072_F_Papildomadedam5Rodiklispastaba1</vt:lpstr>
      <vt:lpstr>'Forma 1'!SIS072_F_Papildomadedam6Kainos1</vt:lpstr>
      <vt:lpstr>SIS072_F_Papildomadedam6Kainos1</vt:lpstr>
      <vt:lpstr>'Forma 1'!SIS072_F_Papildomadedam6Rodiklispastaba1</vt:lpstr>
      <vt:lpstr>SIS072_F_Papildomadedam6Rodiklispastaba1</vt:lpstr>
      <vt:lpstr>'Forma 1'!SIS072_F_Papildomadedam7Kainos1</vt:lpstr>
      <vt:lpstr>SIS072_F_Papildomadedam7Kainos1</vt:lpstr>
      <vt:lpstr>'Forma 1'!SIS072_F_Papildomadedam7Rodiklispastaba1</vt:lpstr>
      <vt:lpstr>SIS072_F_Papildomadedam7Rodiklispastaba1</vt:lpstr>
      <vt:lpstr>'Forma 1'!SIS072_F_Papildomadedam8Kainos1</vt:lpstr>
      <vt:lpstr>SIS072_F_Papildomadedam8Kainos1</vt:lpstr>
      <vt:lpstr>'Forma 1'!SIS072_F_Papildomadedam8Rodiklispastaba1</vt:lpstr>
      <vt:lpstr>SIS072_F_Papildomadedam8Rodiklispastaba1</vt:lpstr>
      <vt:lpstr>'Forma 1'!SIS072_F_Papildomadedam9Kainos1</vt:lpstr>
      <vt:lpstr>SIS072_F_Papildomadedam9Kainos1</vt:lpstr>
      <vt:lpstr>'Forma 1'!SIS072_F_Papildomadedam9Rodiklispastaba1</vt:lpstr>
      <vt:lpstr>SIS072_F_Papildomadedam9Rodiklispastaba1</vt:lpstr>
      <vt:lpstr>'Forma 1'!SIS072_F_Pastoviojikain1Kainos1</vt:lpstr>
      <vt:lpstr>SIS072_F_Pastoviojikain1Kainos1</vt:lpstr>
      <vt:lpstr>'Forma 1'!SIS072_F_Pastoviojikain2Kainos1</vt:lpstr>
      <vt:lpstr>SIS072_F_Pastoviojikain2Kainos1</vt:lpstr>
      <vt:lpstr>'Forma 1'!SIS072_F_Praejusimenesi1Kainos1</vt:lpstr>
      <vt:lpstr>SIS072_F_Praejusimenesi1Kainos1</vt:lpstr>
      <vt:lpstr>'Forma 1'!SIS072_F_Praejusimenesi1Rodiklispastaba1</vt:lpstr>
      <vt:lpstr>SIS072_F_Praejusimenesi1Rodiklispastaba1</vt:lpstr>
      <vt:lpstr>'Forma 1'!SIS072_F_Praejusimenesi2Kainos1</vt:lpstr>
      <vt:lpstr>SIS072_F_Praejusimenesi2Kainos1</vt:lpstr>
      <vt:lpstr>'Forma 1'!SIS072_F_Praejusimenesi2Rodiklispastaba1</vt:lpstr>
      <vt:lpstr>SIS072_F_Praejusimenesi2Rodiklispastaba1</vt:lpstr>
      <vt:lpstr>'Forma 1'!SIS072_F_Praejusimenesi3Kainos1</vt:lpstr>
      <vt:lpstr>SIS072_F_Praejusimenesi3Kainos1</vt:lpstr>
      <vt:lpstr>'Forma 1'!SIS072_F_Praejusimenesi3Rodiklispastaba1</vt:lpstr>
      <vt:lpstr>SIS072_F_Praejusimenesi3Rodiklispastaba1</vt:lpstr>
      <vt:lpstr>'Forma 1'!SIS072_F_Savivaldybeiva10Kainos1</vt:lpstr>
      <vt:lpstr>SIS072_F_Savivaldybeiva10Kainos1</vt:lpstr>
      <vt:lpstr>'Forma 1'!SIS072_F_Savivaldybeiva10Rodiklispastaba1</vt:lpstr>
      <vt:lpstr>SIS072_F_Savivaldybeiva10Rodiklispastaba1</vt:lpstr>
      <vt:lpstr>'Forma 1'!SIS072_F_Savivaldybeiva11Kainos1</vt:lpstr>
      <vt:lpstr>SIS072_F_Savivaldybeiva11Kainos1</vt:lpstr>
      <vt:lpstr>'Forma 1'!SIS072_F_Savivaldybeiva11Rodiklispastaba1</vt:lpstr>
      <vt:lpstr>SIS072_F_Savivaldybeiva11Rodiklispastaba1</vt:lpstr>
      <vt:lpstr>'Forma 1'!SIS072_F_Savivaldybeiva12Kainos1</vt:lpstr>
      <vt:lpstr>SIS072_F_Savivaldybeiva12Kainos1</vt:lpstr>
      <vt:lpstr>'Forma 1'!SIS072_F_Savivaldybeiva12Rodiklispastaba1</vt:lpstr>
      <vt:lpstr>SIS072_F_Savivaldybeiva12Rodiklispastaba1</vt:lpstr>
      <vt:lpstr>'Forma 1'!SIS072_F_Savivaldybeiva13Kainos1</vt:lpstr>
      <vt:lpstr>SIS072_F_Savivaldybeiva13Kainos1</vt:lpstr>
      <vt:lpstr>'Forma 1'!SIS072_F_Savivaldybeiva13Rodiklispastaba1</vt:lpstr>
      <vt:lpstr>SIS072_F_Savivaldybeiva13Rodiklispastaba1</vt:lpstr>
      <vt:lpstr>'Forma 1'!SIS072_F_Savivaldybeiva14Kainos1</vt:lpstr>
      <vt:lpstr>SIS072_F_Savivaldybeiva14Kainos1</vt:lpstr>
      <vt:lpstr>'Forma 1'!SIS072_F_Savivaldybeiva14Rodiklispastaba1</vt:lpstr>
      <vt:lpstr>SIS072_F_Savivaldybeiva14Rodiklispastaba1</vt:lpstr>
      <vt:lpstr>'Forma 1'!SIS072_F_Savivaldybeiva1Kainos1</vt:lpstr>
      <vt:lpstr>SIS072_F_Savivaldybeiva1Kainos1</vt:lpstr>
      <vt:lpstr>'Forma 1'!SIS072_F_Savivaldybeiva1Rodiklispastaba1</vt:lpstr>
      <vt:lpstr>SIS072_F_Savivaldybeiva1Rodiklispastaba1</vt:lpstr>
      <vt:lpstr>'Forma 1'!SIS072_F_Savivaldybeiva2Kainos1</vt:lpstr>
      <vt:lpstr>SIS072_F_Savivaldybeiva2Kainos1</vt:lpstr>
      <vt:lpstr>'Forma 1'!SIS072_F_Savivaldybeiva2Rodiklispastaba1</vt:lpstr>
      <vt:lpstr>SIS072_F_Savivaldybeiva2Rodiklispastaba1</vt:lpstr>
      <vt:lpstr>'Forma 1'!SIS072_F_Savivaldybeiva3Kainos1</vt:lpstr>
      <vt:lpstr>SIS072_F_Savivaldybeiva3Kainos1</vt:lpstr>
      <vt:lpstr>'Forma 1'!SIS072_F_Savivaldybeiva3Rodiklispastaba1</vt:lpstr>
      <vt:lpstr>SIS072_F_Savivaldybeiva3Rodiklispastaba1</vt:lpstr>
      <vt:lpstr>'Forma 1'!SIS072_F_Savivaldybeiva4Kainos1</vt:lpstr>
      <vt:lpstr>SIS072_F_Savivaldybeiva4Kainos1</vt:lpstr>
      <vt:lpstr>'Forma 1'!SIS072_F_Savivaldybeiva4Rodiklispastaba1</vt:lpstr>
      <vt:lpstr>SIS072_F_Savivaldybeiva4Rodiklispastaba1</vt:lpstr>
      <vt:lpstr>'Forma 1'!SIS072_F_Savivaldybeiva5Kainos1</vt:lpstr>
      <vt:lpstr>SIS072_F_Savivaldybeiva5Kainos1</vt:lpstr>
      <vt:lpstr>'Forma 1'!SIS072_F_Savivaldybeiva5Rodiklispastaba1</vt:lpstr>
      <vt:lpstr>SIS072_F_Savivaldybeiva5Rodiklispastaba1</vt:lpstr>
      <vt:lpstr>'Forma 1'!SIS072_F_Savivaldybeiva6Kainos1</vt:lpstr>
      <vt:lpstr>SIS072_F_Savivaldybeiva6Kainos1</vt:lpstr>
      <vt:lpstr>'Forma 1'!SIS072_F_Savivaldybeiva6Rodiklispastaba1</vt:lpstr>
      <vt:lpstr>SIS072_F_Savivaldybeiva6Rodiklispastaba1</vt:lpstr>
      <vt:lpstr>'Forma 1'!SIS072_F_Savivaldybeiva7Kainos1</vt:lpstr>
      <vt:lpstr>SIS072_F_Savivaldybeiva7Kainos1</vt:lpstr>
      <vt:lpstr>'Forma 1'!SIS072_F_Savivaldybeiva7Rodiklispastaba1</vt:lpstr>
      <vt:lpstr>SIS072_F_Savivaldybeiva7Rodiklispastaba1</vt:lpstr>
      <vt:lpstr>'Forma 1'!SIS072_F_Savivaldybeiva8Kainos1</vt:lpstr>
      <vt:lpstr>SIS072_F_Savivaldybeiva8Kainos1</vt:lpstr>
      <vt:lpstr>'Forma 1'!SIS072_F_Savivaldybeiva8Rodiklispastaba1</vt:lpstr>
      <vt:lpstr>SIS072_F_Savivaldybeiva8Rodiklispastaba1</vt:lpstr>
      <vt:lpstr>'Forma 1'!SIS072_F_Savivaldybeiva9Kainos1</vt:lpstr>
      <vt:lpstr>SIS072_F_Savivaldybeiva9Kainos1</vt:lpstr>
      <vt:lpstr>'Forma 1'!SIS072_F_Savivaldybeiva9Rodiklispastaba1</vt:lpstr>
      <vt:lpstr>SIS072_F_Savivaldybeiva9Rodiklispastaba1</vt:lpstr>
      <vt:lpstr>'Forma 1'!SIS072_F_Silumosisigiji1Kainos1</vt:lpstr>
      <vt:lpstr>SIS072_F_Silumosisigiji1Kainos1</vt:lpstr>
      <vt:lpstr>'Forma 1'!SIS072_F_Silumosperdavi2Kainos1</vt:lpstr>
      <vt:lpstr>SIS072_F_Silumosperdavi2Kainos1</vt:lpstr>
      <vt:lpstr>'Forma 1'!SIS072_F_Silumosprodukt2Kainos1</vt:lpstr>
      <vt:lpstr>SIS072_F_Silumosprodukt2Kainos1</vt:lpstr>
      <vt:lpstr>'Forma 1'!SIS072_F_Sprendimasnuta1Kainos1</vt:lpstr>
      <vt:lpstr>SIS072_F_Sprendimasnuta1Kainos1</vt:lpstr>
      <vt:lpstr>'Forma 1'!SIS072_F_Sprendimasnuta1Matovnt1</vt:lpstr>
      <vt:lpstr>SIS072_F_Sprendimasnuta1Matovnt1</vt:lpstr>
      <vt:lpstr>'Forma 1'!SIS072_F_Sprendimasnuta1Rodiklispastaba1</vt:lpstr>
      <vt:lpstr>SIS072_F_Sprendimasnuta1Rodiklispastaba1</vt:lpstr>
      <vt:lpstr>'Forma 1'!SIS072_F_Subsidijosdydis1Kainos1</vt:lpstr>
      <vt:lpstr>SIS072_F_Subsidijosdydis1Kainos1</vt:lpstr>
      <vt:lpstr>'Forma 1'!SIS072_F_Subsidijosdydis1Rodiklispastaba1</vt:lpstr>
      <vt:lpstr>SIS072_F_Subsidijosdydis1Rodiklispastaba1</vt:lpstr>
      <vt:lpstr>'Forma 1'!SIS072_F_Vidutinesverti1Kainos1</vt:lpstr>
      <vt:lpstr>SIS072_F_Vidutinesverti1Kainos1</vt:lpstr>
      <vt:lpstr>'Forma 1'!SIS072_F_Vidutinesverti1Rodiklispastaba1</vt:lpstr>
      <vt:lpstr>SIS072_F_Vidutinesverti1Rodiklispastaba1</vt:lpstr>
      <vt:lpstr>'Forma 1'!SIS072_F_Vienanareskain1Kainos1</vt:lpstr>
      <vt:lpstr>SIS072_F_Vienanareskain1Kainos1</vt:lpstr>
      <vt:lpstr>'Forma 1'!SIS072_F_Vienanareskain2FormuleKainos1</vt:lpstr>
      <vt:lpstr>SIS072_F_Vienanareskain2FormuleKainos1</vt:lpstr>
      <vt:lpstr>'Forma 1'!SIS072_F_Vienanareskain2FormuleRodiklispastaba1</vt:lpstr>
      <vt:lpstr>SIS072_F_Vienanareskain2FormuleRodiklispastaba1</vt:lpstr>
      <vt:lpstr>'Forma 1'!SIS072_F_Vienanareskain2Kainos1</vt:lpstr>
      <vt:lpstr>SIS072_F_Vienanareskain2Kainos1</vt:lpstr>
      <vt:lpstr>'Forma 1'!SIS072_F_Vienanaressilu1Kainos1</vt:lpstr>
      <vt:lpstr>SIS072_F_Vienanaressilu1Kainos1</vt:lpstr>
      <vt:lpstr>'Forma 1'!SIS072_F_Vienanaressilu2FormuleKainos1</vt:lpstr>
      <vt:lpstr>SIS072_F_Vienanaressilu2FormuleKainos1</vt:lpstr>
      <vt:lpstr>'Forma 1'!SIS072_F_Vienanaressilu2FormuleRodiklispastaba1</vt:lpstr>
      <vt:lpstr>SIS072_F_Vienanaressilu2FormuleRodiklispastaba1</vt:lpstr>
      <vt:lpstr>'Forma 1'!SIS072_F_Vienanaressilu2Kainos1</vt:lpstr>
      <vt:lpstr>SIS072_F_Vienanaressilu2Kainos1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Viliutė Mockuvienė</cp:lastModifiedBy>
  <dcterms:created xsi:type="dcterms:W3CDTF">2025-08-22T07:40:12Z</dcterms:created>
  <dcterms:modified xsi:type="dcterms:W3CDTF">2025-09-22T06:58:48Z</dcterms:modified>
</cp:coreProperties>
</file>